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ninosam\Downloads\"/>
    </mc:Choice>
  </mc:AlternateContent>
  <xr:revisionPtr revIDLastSave="0" documentId="13_ncr:1_{DE0B3A28-D509-4F8C-94F1-D9D26D4875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e 2024" sheetId="1" r:id="rId1"/>
  </sheets>
  <definedNames>
    <definedName name="_Fill" localSheetId="0" hidden="1">#REF!</definedName>
    <definedName name="_Fill" hidden="1">#REF!</definedName>
    <definedName name="_Fill2" localSheetId="0" hidden="1">#REF!</definedName>
    <definedName name="_Fill2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Resumen" localSheetId="0" hidden="1">#REF!</definedName>
    <definedName name="Resumen" hidden="1">#REF!</definedName>
    <definedName name="TablaHistorico" localSheetId="0" hidden="1">#REF!</definedName>
    <definedName name="TablaHistoric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 l="1"/>
  <c r="B10" i="1"/>
  <c r="D17" i="1" l="1"/>
  <c r="D16" i="1"/>
  <c r="D15" i="1"/>
  <c r="D14" i="1"/>
  <c r="D13" i="1"/>
  <c r="D12" i="1"/>
  <c r="D11" i="1"/>
  <c r="D10" i="1"/>
  <c r="B9" i="1"/>
  <c r="D9" i="1" s="1"/>
</calcChain>
</file>

<file path=xl/sharedStrings.xml><?xml version="1.0" encoding="utf-8"?>
<sst xmlns="http://schemas.openxmlformats.org/spreadsheetml/2006/main" count="19" uniqueCount="19">
  <si>
    <r>
      <t>III. Industrial</t>
    </r>
    <r>
      <rPr>
        <vertAlign val="superscript"/>
        <sz val="11"/>
        <color theme="1"/>
        <rFont val="Calibri"/>
        <family val="2"/>
        <scheme val="minor"/>
      </rPr>
      <t>2/</t>
    </r>
  </si>
  <si>
    <t>Investment budget execution as of June 2024</t>
  </si>
  <si>
    <t>(Millions of Colombian pesos)</t>
  </si>
  <si>
    <t>1/ Includes budget adjustments and transfers made between January and June 2024.</t>
  </si>
  <si>
    <t>2/ Printing Works, Mint, and Treasury.</t>
  </si>
  <si>
    <t>3/ Includes machinery and equipment, furniture and fixtures, and vehicles.</t>
  </si>
  <si>
    <t>4/ Printing Works, Mint, Technology, Treasury, and Cultural.</t>
  </si>
  <si>
    <t>Source: Financial Office (SGF in Spanish)</t>
  </si>
  <si>
    <t>Reprogrammed budget ¹ᐟ 
2024</t>
  </si>
  <si>
    <t>Execution as of June
2024</t>
  </si>
  <si>
    <t>Percentage of execution</t>
  </si>
  <si>
    <t>Total Investment (I + II + III + IV + V + VI)</t>
  </si>
  <si>
    <t>Total Investment without flexible budget availability
(I + II + III + IV + V)</t>
  </si>
  <si>
    <t>I. Infrastructure</t>
  </si>
  <si>
    <t>II. Technology</t>
  </si>
  <si>
    <t>IV. Cultural - art and cultural assets</t>
  </si>
  <si>
    <r>
      <t>V. Other</t>
    </r>
    <r>
      <rPr>
        <vertAlign val="superscript"/>
        <sz val="11"/>
        <color theme="1"/>
        <rFont val="Calibri"/>
        <family val="2"/>
        <scheme val="minor"/>
      </rPr>
      <t>3/</t>
    </r>
  </si>
  <si>
    <t>VI. Flexible budget availability</t>
  </si>
  <si>
    <r>
      <t>Inventories</t>
    </r>
    <r>
      <rPr>
        <b/>
        <vertAlign val="superscript"/>
        <sz val="11"/>
        <rFont val="Calibri"/>
        <family val="2"/>
        <scheme val="minor"/>
      </rPr>
      <t>4/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</si>
</sst>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P_);\(#,##0\)_P"/>
    <numFmt numFmtId="166" formatCode="#,##0.0_P_);\(#,##0.0\)_P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167" fontId="0" fillId="0" borderId="0" xfId="0" applyNumberFormat="1"/>
    <xf numFmtId="0" fontId="0" fillId="0" borderId="0" xfId="0" applyAlignment="1">
      <alignment vertical="center"/>
    </xf>
    <xf numFmtId="0" fontId="6" fillId="2" borderId="0" xfId="0" applyFont="1" applyFill="1" applyAlignment="1">
      <alignment horizontal="center" vertical="top"/>
    </xf>
    <xf numFmtId="0" fontId="8" fillId="3" borderId="0" xfId="0" applyFont="1" applyFill="1" applyAlignment="1">
      <alignment horizontal="left" vertical="center"/>
    </xf>
    <xf numFmtId="165" fontId="6" fillId="3" borderId="0" xfId="1" applyNumberFormat="1" applyFont="1" applyFill="1" applyBorder="1" applyAlignment="1">
      <alignment horizontal="right" vertical="center"/>
    </xf>
    <xf numFmtId="166" fontId="6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indent="3"/>
    </xf>
    <xf numFmtId="165" fontId="0" fillId="0" borderId="0" xfId="1" applyNumberFormat="1" applyFont="1" applyFill="1" applyBorder="1" applyAlignment="1">
      <alignment horizontal="right" vertical="center"/>
    </xf>
    <xf numFmtId="166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right" vertical="center"/>
    </xf>
    <xf numFmtId="166" fontId="0" fillId="0" borderId="0" xfId="1" applyNumberFormat="1" applyFont="1" applyBorder="1" applyAlignment="1">
      <alignment horizontal="center" vertical="center"/>
    </xf>
    <xf numFmtId="165" fontId="8" fillId="3" borderId="0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11" fillId="5" borderId="0" xfId="2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9" fontId="7" fillId="4" borderId="0" xfId="2" applyNumberFormat="1" applyFont="1" applyFill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showGridLines="0" tabSelected="1" workbookViewId="0">
      <selection sqref="A1:D1"/>
    </sheetView>
  </sheetViews>
  <sheetFormatPr baseColWidth="10" defaultColWidth="0" defaultRowHeight="15" zeroHeight="1" x14ac:dyDescent="0.25"/>
  <cols>
    <col min="1" max="1" width="50.28515625" customWidth="1"/>
    <col min="2" max="2" width="17.140625" customWidth="1"/>
    <col min="3" max="3" width="12.140625" customWidth="1"/>
    <col min="4" max="4" width="11.42578125" customWidth="1"/>
    <col min="5" max="16384" width="11.5703125" hidden="1"/>
  </cols>
  <sheetData>
    <row r="1" spans="1:4" ht="18.75" x14ac:dyDescent="0.25">
      <c r="A1" s="16" t="s">
        <v>1</v>
      </c>
      <c r="B1" s="16"/>
      <c r="C1" s="16"/>
      <c r="D1" s="16"/>
    </row>
    <row r="2" spans="1:4" ht="15.75" x14ac:dyDescent="0.25">
      <c r="A2" s="17" t="s">
        <v>2</v>
      </c>
      <c r="B2" s="17"/>
      <c r="C2" s="17"/>
      <c r="D2" s="17"/>
    </row>
    <row r="3" spans="1:4" x14ac:dyDescent="0.25">
      <c r="A3" s="18" t="s">
        <v>3</v>
      </c>
      <c r="B3" s="18"/>
      <c r="C3" s="18"/>
      <c r="D3" s="18"/>
    </row>
    <row r="4" spans="1:4" x14ac:dyDescent="0.25">
      <c r="A4" s="18" t="s">
        <v>4</v>
      </c>
      <c r="B4" s="18"/>
      <c r="C4" s="18"/>
      <c r="D4" s="18"/>
    </row>
    <row r="5" spans="1:4" x14ac:dyDescent="0.25">
      <c r="A5" s="18" t="s">
        <v>5</v>
      </c>
      <c r="B5" s="18"/>
      <c r="C5" s="18"/>
      <c r="D5" s="18"/>
    </row>
    <row r="6" spans="1:4" x14ac:dyDescent="0.25">
      <c r="A6" s="18" t="s">
        <v>6</v>
      </c>
      <c r="B6" s="18"/>
      <c r="C6" s="18"/>
      <c r="D6" s="18"/>
    </row>
    <row r="7" spans="1:4" ht="18.75" customHeight="1" x14ac:dyDescent="0.25">
      <c r="A7" s="19" t="s">
        <v>7</v>
      </c>
      <c r="B7" s="19"/>
      <c r="C7" s="19"/>
      <c r="D7" s="19"/>
    </row>
    <row r="8" spans="1:4" ht="46.5" customHeight="1" x14ac:dyDescent="0.25">
      <c r="A8" s="3"/>
      <c r="B8" s="15" t="s">
        <v>8</v>
      </c>
      <c r="C8" s="14" t="s">
        <v>9</v>
      </c>
      <c r="D8" s="14" t="s">
        <v>10</v>
      </c>
    </row>
    <row r="9" spans="1:4" ht="21.75" customHeight="1" x14ac:dyDescent="0.25">
      <c r="A9" s="4" t="s">
        <v>11</v>
      </c>
      <c r="B9" s="5">
        <f>SUM(B11:B16)</f>
        <v>309483.66467502998</v>
      </c>
      <c r="C9" s="5">
        <f>SUM(C11:C16)</f>
        <v>45435.394137239993</v>
      </c>
      <c r="D9" s="6">
        <f>IF(ISERROR(C9/B9*100),0,(C9/B9*100))</f>
        <v>14.681031447959924</v>
      </c>
    </row>
    <row r="10" spans="1:4" ht="36" customHeight="1" x14ac:dyDescent="0.25">
      <c r="A10" s="7" t="s">
        <v>12</v>
      </c>
      <c r="B10" s="5">
        <f>SUM(B11:B15)</f>
        <v>294191.87159302999</v>
      </c>
      <c r="C10" s="5">
        <f>SUM(C11:C15)</f>
        <v>45435.394137239993</v>
      </c>
      <c r="D10" s="6">
        <f>IF(ISERROR(C10/B10*100),0,(C10/B10*100))</f>
        <v>15.444136471619785</v>
      </c>
    </row>
    <row r="11" spans="1:4" ht="20.100000000000001" customHeight="1" x14ac:dyDescent="0.25">
      <c r="A11" s="8" t="s">
        <v>13</v>
      </c>
      <c r="B11" s="9">
        <v>116214.73401235999</v>
      </c>
      <c r="C11" s="9">
        <v>8638.3008608599994</v>
      </c>
      <c r="D11" s="10">
        <f t="shared" ref="D11:D17" si="0">IF(ISERROR(C11/B11*100),0,(C11/B11*100))</f>
        <v>7.4330513546942116</v>
      </c>
    </row>
    <row r="12" spans="1:4" ht="20.100000000000001" customHeight="1" x14ac:dyDescent="0.25">
      <c r="A12" s="8" t="s">
        <v>14</v>
      </c>
      <c r="B12" s="11">
        <v>105313.91961996</v>
      </c>
      <c r="C12" s="11">
        <v>26469.022271989998</v>
      </c>
      <c r="D12" s="12">
        <f t="shared" si="0"/>
        <v>25.133450893772796</v>
      </c>
    </row>
    <row r="13" spans="1:4" ht="20.100000000000001" customHeight="1" x14ac:dyDescent="0.25">
      <c r="A13" s="8" t="s">
        <v>0</v>
      </c>
      <c r="B13" s="11">
        <v>41086.732097710003</v>
      </c>
      <c r="C13" s="11">
        <v>7699.4068163200009</v>
      </c>
      <c r="D13" s="12">
        <f t="shared" si="0"/>
        <v>18.73939937109073</v>
      </c>
    </row>
    <row r="14" spans="1:4" ht="20.100000000000001" customHeight="1" x14ac:dyDescent="0.25">
      <c r="A14" s="8" t="s">
        <v>15</v>
      </c>
      <c r="B14" s="11">
        <v>11234.801842000001</v>
      </c>
      <c r="C14" s="11">
        <v>2261.6239846899998</v>
      </c>
      <c r="D14" s="12">
        <f t="shared" si="0"/>
        <v>20.130519580996804</v>
      </c>
    </row>
    <row r="15" spans="1:4" ht="20.100000000000001" customHeight="1" x14ac:dyDescent="0.25">
      <c r="A15" s="8" t="s">
        <v>16</v>
      </c>
      <c r="B15" s="11">
        <v>20341.684021000001</v>
      </c>
      <c r="C15" s="11">
        <v>367.04020337999998</v>
      </c>
      <c r="D15" s="12">
        <f t="shared" si="0"/>
        <v>1.8043747164742174</v>
      </c>
    </row>
    <row r="16" spans="1:4" ht="20.100000000000001" customHeight="1" x14ac:dyDescent="0.25">
      <c r="A16" s="8" t="s">
        <v>17</v>
      </c>
      <c r="B16" s="11">
        <v>15291.793082</v>
      </c>
      <c r="C16" s="11">
        <v>0</v>
      </c>
      <c r="D16" s="12">
        <f>IF(ISERROR(C16/B16*100),0,(C16/B16*100))</f>
        <v>0</v>
      </c>
    </row>
    <row r="17" spans="1:4" ht="21.75" customHeight="1" x14ac:dyDescent="0.25">
      <c r="A17" s="4" t="s">
        <v>18</v>
      </c>
      <c r="B17" s="5">
        <v>572569.16692700004</v>
      </c>
      <c r="C17" s="13">
        <v>180526.00307968995</v>
      </c>
      <c r="D17" s="6">
        <f t="shared" si="0"/>
        <v>31.529117093150461</v>
      </c>
    </row>
    <row r="20" spans="1:4" hidden="1" x14ac:dyDescent="0.25">
      <c r="B20" s="1"/>
    </row>
    <row r="21" spans="1:4" hidden="1" x14ac:dyDescent="0.25">
      <c r="A21" s="2"/>
    </row>
    <row r="22" spans="1:4" hidden="1" x14ac:dyDescent="0.25">
      <c r="A22" s="2"/>
    </row>
    <row r="25" spans="1:4" hidden="1" x14ac:dyDescent="0.25">
      <c r="B25" s="1"/>
    </row>
  </sheetData>
  <mergeCells count="7">
    <mergeCell ref="A7:D7"/>
    <mergeCell ref="A1:D1"/>
    <mergeCell ref="A2:D2"/>
    <mergeCell ref="A3:D3"/>
    <mergeCell ref="A4:D4"/>
    <mergeCell ref="A5:D5"/>
    <mergeCell ref="A6:D6"/>
  </mergeCells>
  <printOptions horizontalCentered="1"/>
  <pageMargins left="0.39370078740157483" right="0.39370078740157483" top="0.78740157480314965" bottom="0.39370078740157483" header="0.31496062992125984" footer="0.31496062992125984"/>
  <pageSetup orientation="portrait" r:id="rId1"/>
  <ignoredErrors>
    <ignoredError sqref="B9:C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Marín Prieto Fredy Nelson</dc:creator>
  <cp:lastModifiedBy>Niño Samaniego Nelson Enrique</cp:lastModifiedBy>
  <cp:lastPrinted>2024-07-12T15:38:36Z</cp:lastPrinted>
  <dcterms:created xsi:type="dcterms:W3CDTF">2023-01-31T13:37:56Z</dcterms:created>
  <dcterms:modified xsi:type="dcterms:W3CDTF">2025-02-13T19:55:44Z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83a0f4-fe01-4e84-9cac-0d1c7f3ab7bd_Enabled">
    <vt:lpwstr>true</vt:lpwstr>
  </property>
  <property fmtid="{D5CDD505-2E9C-101B-9397-08002B2CF9AE}" pid="3" name="MSIP_Label_aa83a0f4-fe01-4e84-9cac-0d1c7f3ab7bd_SetDate">
    <vt:lpwstr>2023-01-31T14:03:31Z</vt:lpwstr>
  </property>
  <property fmtid="{D5CDD505-2E9C-101B-9397-08002B2CF9AE}" pid="4" name="MSIP_Label_aa83a0f4-fe01-4e84-9cac-0d1c7f3ab7bd_Method">
    <vt:lpwstr>Privileged</vt:lpwstr>
  </property>
  <property fmtid="{D5CDD505-2E9C-101B-9397-08002B2CF9AE}" pid="5" name="MSIP_Label_aa83a0f4-fe01-4e84-9cac-0d1c7f3ab7bd_Name">
    <vt:lpwstr>aa83a0f4-fe01-4e84-9cac-0d1c7f3ab7bd</vt:lpwstr>
  </property>
  <property fmtid="{D5CDD505-2E9C-101B-9397-08002B2CF9AE}" pid="6" name="MSIP_Label_aa83a0f4-fe01-4e84-9cac-0d1c7f3ab7bd_SiteId">
    <vt:lpwstr>2ff255e1-ae00-44bc-9787-fa8f8061bf68</vt:lpwstr>
  </property>
  <property fmtid="{D5CDD505-2E9C-101B-9397-08002B2CF9AE}" pid="7" name="MSIP_Label_aa83a0f4-fe01-4e84-9cac-0d1c7f3ab7bd_ActionId">
    <vt:lpwstr>802e5ab6-817a-4760-a642-4760be857227</vt:lpwstr>
  </property>
  <property fmtid="{D5CDD505-2E9C-101B-9397-08002B2CF9AE}" pid="8" name="MSIP_Label_aa83a0f4-fe01-4e84-9cac-0d1c7f3ab7bd_ContentBits">
    <vt:lpwstr>0</vt:lpwstr>
  </property>
</Properties>
</file>