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36" windowWidth="21828" windowHeight="9264"/>
  </bookViews>
  <sheets>
    <sheet name="Ppto aprobado inversion 2015" sheetId="1" r:id="rId1"/>
  </sheets>
  <externalReferences>
    <externalReference r:id="rId2"/>
  </externalReferences>
  <definedNames>
    <definedName name="_xlnm.Print_Area" localSheetId="0">'Ppto aprobado inversion 2015'!$A$2:$F$26</definedName>
  </definedNames>
  <calcPr calcId="144525"/>
</workbook>
</file>

<file path=xl/calcChain.xml><?xml version="1.0" encoding="utf-8"?>
<calcChain xmlns="http://schemas.openxmlformats.org/spreadsheetml/2006/main">
  <c r="E21" i="1" l="1"/>
  <c r="D20" i="1"/>
  <c r="D19" i="1"/>
  <c r="D18" i="1"/>
  <c r="E16" i="1" s="1"/>
  <c r="D17" i="1"/>
  <c r="D15" i="1"/>
  <c r="D14" i="1"/>
  <c r="D13" i="1"/>
  <c r="E12" i="1"/>
  <c r="D11" i="1"/>
  <c r="D10" i="1"/>
  <c r="D9" i="1"/>
  <c r="E8" i="1"/>
  <c r="E7" i="1"/>
  <c r="E23" i="1" l="1"/>
</calcChain>
</file>

<file path=xl/sharedStrings.xml><?xml version="1.0" encoding="utf-8"?>
<sst xmlns="http://schemas.openxmlformats.org/spreadsheetml/2006/main" count="19" uniqueCount="17">
  <si>
    <t>Presupuesto de inversión 2015</t>
  </si>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</sst>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164" fontId="2" fillId="0" borderId="0" xfId="1" applyNumberFormat="1" applyFont="1" applyAlignment="1">
      <alignment horizontal="center"/>
    </xf>
    <xf numFmtId="0" fontId="3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0" fontId="2" fillId="0" borderId="2" xfId="0" applyFont="1" applyBorder="1"/>
    <xf numFmtId="164" fontId="2" fillId="0" borderId="2" xfId="1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zmava\Documents\DPP\INVERSI&#211;N%202015\Conciliaci&#243;n\SIPRES\Conciliaci&#243;n%20SIPRES%20-%20Dic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4"/>
      <sheetName val="Plurianual Imprenta"/>
      <sheetName val="Plurianual (2)"/>
      <sheetName val="Variación 2013-2014"/>
      <sheetName val="Plurianual corriendo Medellín-1"/>
      <sheetName val="Proyectos 2015 (2)"/>
      <sheetName val="Repro 2014 - 2015"/>
      <sheetName val="Repro 2014 - 2015 Resumido"/>
      <sheetName val="Plurianual Tolosa"/>
      <sheetName val="Plurianual"/>
      <sheetName val="Plurianual resumido"/>
      <sheetName val="Plurianual anterior-nuevo"/>
      <sheetName val="Ejec Mensual - Ppto Ini"/>
      <sheetName val="Comprometidos (completo) "/>
      <sheetName val="Proyectos 2015"/>
      <sheetName val="Consulta Inversión base"/>
      <sheetName val="Ejec. Inversión "/>
      <sheetName val="Soplete"/>
      <sheetName val="Ajustes Presupuesto Inversión "/>
      <sheetName val="Comprometido"/>
      <sheetName val="Comprometidos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25019.563999999998</v>
          </cell>
        </row>
        <row r="14">
          <cell r="D14">
            <v>10391.324999999999</v>
          </cell>
        </row>
        <row r="18">
          <cell r="D18">
            <v>19550.740000000002</v>
          </cell>
        </row>
        <row r="23">
          <cell r="D23">
            <v>2872.652000000001</v>
          </cell>
        </row>
        <row r="25">
          <cell r="D25">
            <v>48930.487000000016</v>
          </cell>
        </row>
        <row r="30">
          <cell r="D30">
            <v>4764</v>
          </cell>
        </row>
        <row r="32">
          <cell r="D32">
            <v>360</v>
          </cell>
        </row>
        <row r="34">
          <cell r="D34">
            <v>5904</v>
          </cell>
        </row>
        <row r="38">
          <cell r="D38">
            <v>1497.002</v>
          </cell>
        </row>
        <row r="48">
          <cell r="D48">
            <v>7524.0129999999999</v>
          </cell>
        </row>
        <row r="50">
          <cell r="D50">
            <v>38737.295999999995</v>
          </cell>
        </row>
        <row r="51">
          <cell r="D51">
            <v>585.08000000000004</v>
          </cell>
        </row>
        <row r="52">
          <cell r="D52">
            <v>663</v>
          </cell>
        </row>
        <row r="53">
          <cell r="D53">
            <v>1186.4679999999998</v>
          </cell>
        </row>
        <row r="54">
          <cell r="D54">
            <v>29</v>
          </cell>
        </row>
        <row r="55">
          <cell r="D55">
            <v>722.35500000000002</v>
          </cell>
        </row>
        <row r="56">
          <cell r="D56">
            <v>121.8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5"/>
  <sheetViews>
    <sheetView showGridLines="0" tabSelected="1" workbookViewId="0">
      <selection activeCell="H14" sqref="H14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0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1" t="s">
        <v>1</v>
      </c>
      <c r="C4" s="1"/>
      <c r="D4" s="2"/>
      <c r="E4" s="5"/>
      <c r="F4" s="4"/>
      <c r="G4" s="4"/>
      <c r="H4" s="4"/>
      <c r="I4" s="4"/>
      <c r="J4" s="4"/>
      <c r="K4" s="4"/>
      <c r="L4" s="4"/>
    </row>
    <row r="5" spans="2:12" x14ac:dyDescent="0.25">
      <c r="B5" s="6"/>
      <c r="C5" s="6"/>
      <c r="D5" s="6"/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2</v>
      </c>
      <c r="C7" s="2"/>
      <c r="D7" s="2"/>
      <c r="E7" s="9">
        <f>+'[1]Ejec Mensual - Ppto Ini'!$D$25</f>
        <v>48930.487000000016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3</v>
      </c>
      <c r="C8" s="2"/>
      <c r="D8" s="2"/>
      <c r="E8" s="9">
        <f>SUM(D9:D11)</f>
        <v>34706.065000000002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4</v>
      </c>
      <c r="D9" s="10">
        <f>+'[1]Ejec Mensual - Ppto Ini'!$D$18</f>
        <v>19550.740000000002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5</v>
      </c>
      <c r="D10" s="10">
        <f>+'[1]Ejec Mensual - Ppto Ini'!$D$14</f>
        <v>10391.324999999999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6</v>
      </c>
      <c r="D11" s="10">
        <f>+'[1]Ejec Mensual - Ppto Ini'!$D$30</f>
        <v>4764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7</v>
      </c>
      <c r="C12" s="2"/>
      <c r="D12" s="2"/>
      <c r="E12" s="9">
        <f>SUM(D13:D15)</f>
        <v>33796.216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8</v>
      </c>
      <c r="D13" s="10">
        <f>+'[1]Ejec Mensual - Ppto Ini'!$D$23</f>
        <v>2872.652000000001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9</v>
      </c>
      <c r="D14" s="10">
        <f>+'[1]Ejec Mensual - Ppto Ini'!$D$10</f>
        <v>25019.563999999998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10</v>
      </c>
      <c r="D15" s="10">
        <f>+'[1]Ejec Mensual - Ppto Ini'!$D$34</f>
        <v>5904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11</v>
      </c>
      <c r="C16" s="2"/>
      <c r="D16" s="2"/>
      <c r="E16" s="9">
        <f>SUM(D17:D20)</f>
        <v>49569.011999999988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12</v>
      </c>
      <c r="D17" s="10">
        <f>+'[1]Ejec Mensual - Ppto Ini'!$D$48</f>
        <v>7524.0129999999999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2</v>
      </c>
      <c r="D18" s="10">
        <f>+'[1]Ejec Mensual - Ppto Ini'!$D$50</f>
        <v>38737.295999999995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3</v>
      </c>
      <c r="D19" s="10">
        <f>+'[1]Ejec Mensual - Ppto Ini'!$D$51+'[1]Ejec Mensual - Ppto Ini'!$D$52+'[1]Ejec Mensual - Ppto Ini'!$D$56</f>
        <v>1369.8799999999999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13</v>
      </c>
      <c r="D20" s="10">
        <f>+'[1]Ejec Mensual - Ppto Ini'!$D$53+'[1]Ejec Mensual - Ppto Ini'!$D$54+'[1]Ejec Mensual - Ppto Ini'!$D$55</f>
        <v>1937.8229999999999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14</v>
      </c>
      <c r="C21" s="2"/>
      <c r="D21" s="2"/>
      <c r="E21" s="9">
        <f>+'[1]Ejec Mensual - Ppto Ini'!$D$32+'[1]Ejec Mensual - Ppto Ini'!$D$38</f>
        <v>1857.002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11" t="s">
        <v>15</v>
      </c>
      <c r="C23" s="11"/>
      <c r="D23" s="11"/>
      <c r="E23" s="12">
        <f>SUM(E7:E22)</f>
        <v>168858.78200000004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16</v>
      </c>
      <c r="F25" s="4"/>
      <c r="G25" s="4"/>
      <c r="H25" s="4"/>
      <c r="I25" s="4"/>
      <c r="J25" s="4"/>
      <c r="K25" s="4"/>
      <c r="L25" s="4"/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2015</vt:lpstr>
      <vt:lpstr>'Ppto aprobado inversion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Marín Prieto Fredy Nelson</cp:lastModifiedBy>
  <dcterms:created xsi:type="dcterms:W3CDTF">2016-02-15T15:53:58Z</dcterms:created>
  <dcterms:modified xsi:type="dcterms:W3CDTF">2016-02-15T15:54:18Z</dcterms:modified>
</cp:coreProperties>
</file>