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8915" windowHeight="11580"/>
  </bookViews>
  <sheets>
    <sheet name="C1" sheetId="1" r:id="rId1"/>
    <sheet name="C2" sheetId="2" r:id="rId2"/>
    <sheet name="C3" sheetId="3" r:id="rId3"/>
    <sheet name="C4" sheetId="5" r:id="rId4"/>
    <sheet name="G1" sheetId="4" r:id="rId5"/>
  </sheets>
  <definedNames>
    <definedName name="_xlnm.Print_Area" localSheetId="4">'G1'!$H$1:$S$31</definedName>
  </definedNames>
  <calcPr calcId="152511"/>
</workbook>
</file>

<file path=xl/calcChain.xml><?xml version="1.0" encoding="utf-8"?>
<calcChain xmlns="http://schemas.openxmlformats.org/spreadsheetml/2006/main">
  <c r="E4" i="4" l="1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F3" i="4"/>
  <c r="E3" i="4"/>
  <c r="H6" i="2" l="1"/>
  <c r="D6" i="2"/>
</calcChain>
</file>

<file path=xl/sharedStrings.xml><?xml version="1.0" encoding="utf-8"?>
<sst xmlns="http://schemas.openxmlformats.org/spreadsheetml/2006/main" count="138" uniqueCount="107">
  <si>
    <t>Tamaño</t>
  </si>
  <si>
    <t>Sustituibilidad</t>
  </si>
  <si>
    <t>Complejidad</t>
  </si>
  <si>
    <t>Interconexión</t>
  </si>
  <si>
    <t>Total de activos</t>
  </si>
  <si>
    <t>Valor de las transacciones de pago domésticas</t>
  </si>
  <si>
    <t>Créditos al sector privado a prestatarios en la UE</t>
  </si>
  <si>
    <t>Pasivos interbancarios</t>
  </si>
  <si>
    <t>Activos interbancarios</t>
  </si>
  <si>
    <t>Proporción de activos bancarios</t>
  </si>
  <si>
    <t xml:space="preserve">Proporción de depósitos no bancarios totales </t>
  </si>
  <si>
    <t>Número de depositantes con cuentas menores o iguales a S$250,000</t>
  </si>
  <si>
    <t>Proporción de pasivos interbancarios</t>
  </si>
  <si>
    <t>Proporción de activos interbancarios</t>
  </si>
  <si>
    <t>Proporción de activos en posición de terceros</t>
  </si>
  <si>
    <t>Proporción del valor de las operaciones suscritas en los mercados de deuda y capitales</t>
  </si>
  <si>
    <t>Proporción de los derivados OTC</t>
  </si>
  <si>
    <t>Activos en posición de terceros</t>
  </si>
  <si>
    <t>Operaciones suscritas en los mercados de deuda y capitales</t>
  </si>
  <si>
    <t>Valor nominal de los derivados OTC</t>
  </si>
  <si>
    <t>Activos nivel 3</t>
  </si>
  <si>
    <t>Títulos negociables y disponibles para la venta</t>
  </si>
  <si>
    <t>Préstamos totales a hogares</t>
  </si>
  <si>
    <t>Activos ponderados por nivel de riesgo para riesgo de mercado</t>
  </si>
  <si>
    <t>Préstamos totales brutos y anticipos</t>
  </si>
  <si>
    <t>Activos totales locales</t>
  </si>
  <si>
    <t>Actividad del sistema de pagos</t>
  </si>
  <si>
    <t>DSIF</t>
  </si>
  <si>
    <t>GSIF</t>
  </si>
  <si>
    <t>Actividad interjurisdiccional</t>
  </si>
  <si>
    <t>Proporción de depósitos no bancarios locales</t>
  </si>
  <si>
    <t>Análisis de redes (basado en la exposición dentro y fuera de  balance)</t>
  </si>
  <si>
    <t>Participación en el sistema electrónico de pagos</t>
  </si>
  <si>
    <t>Pasivos interjurisdiccionales</t>
  </si>
  <si>
    <t>Activos interjurisdiccionales</t>
  </si>
  <si>
    <t>Bancos que realizan pagos de cheques denominados en dólares</t>
  </si>
  <si>
    <t>Depósitos del sector privado provenientes de depositantes en la UE</t>
  </si>
  <si>
    <t>Conglomerado</t>
  </si>
  <si>
    <t>Bancos</t>
  </si>
  <si>
    <t>Otros EC</t>
  </si>
  <si>
    <t>AFP</t>
  </si>
  <si>
    <t>Seguros</t>
  </si>
  <si>
    <t>SCB y SAI</t>
  </si>
  <si>
    <t>SFD</t>
  </si>
  <si>
    <t>Sector real</t>
  </si>
  <si>
    <t>Externo</t>
  </si>
  <si>
    <t>Total</t>
  </si>
  <si>
    <t>Variables</t>
  </si>
  <si>
    <t>Posiciones activas y pasivas en el mercado monetario</t>
  </si>
  <si>
    <t>Creditos con otras instituciones financieras</t>
  </si>
  <si>
    <t>Bonos</t>
  </si>
  <si>
    <t>Número de subsidiarias en el exterior</t>
  </si>
  <si>
    <t xml:space="preserve">Activos en posición propia </t>
  </si>
  <si>
    <t xml:space="preserve">Activos en posición administrada </t>
  </si>
  <si>
    <t xml:space="preserve">Interconexión </t>
  </si>
  <si>
    <t xml:space="preserve">Derivados brutos </t>
  </si>
  <si>
    <t>Inversiones negociables y disponibles para la venta en posición propia</t>
  </si>
  <si>
    <t>Categoría</t>
  </si>
  <si>
    <t>Indice 2014</t>
  </si>
  <si>
    <t>Indice 2013</t>
  </si>
  <si>
    <t>Indice total</t>
  </si>
  <si>
    <t>Otros 1</t>
  </si>
  <si>
    <t>Otros 2</t>
  </si>
  <si>
    <t>Otros 3</t>
  </si>
  <si>
    <t>Otros 4</t>
  </si>
  <si>
    <t>Otros 5</t>
  </si>
  <si>
    <t>Otros 6</t>
  </si>
  <si>
    <t>Otros 7</t>
  </si>
  <si>
    <t xml:space="preserve">Coeficiente de financiación mayorista </t>
  </si>
  <si>
    <t>CSBB</t>
  </si>
  <si>
    <t>Obligaciones de títulos de deuda emitidos</t>
  </si>
  <si>
    <t xml:space="preserve">Fuentes: Australian Prudential Regulation Authority (2013), Monetary Authority of Singapore (2014), European Banking Authority (2014), Bank of Canada (2013); cálculos de los autores. </t>
  </si>
  <si>
    <t>Cuadro 2</t>
  </si>
  <si>
    <t>Composición de los conglomerados financieros</t>
  </si>
  <si>
    <t>Cuadro 1</t>
  </si>
  <si>
    <t>Indicadores  para la identificación de entidades de importancia sistémica</t>
  </si>
  <si>
    <t>Cuadro 3</t>
  </si>
  <si>
    <t xml:space="preserve">Fuente: cálculos de los autores. </t>
  </si>
  <si>
    <t>Cuadro 4</t>
  </si>
  <si>
    <t xml:space="preserve">Resultados </t>
  </si>
  <si>
    <t>Gráfico 1</t>
  </si>
  <si>
    <t>Índice de importancia sistémica para los conglomerados financieros en Colombia</t>
  </si>
  <si>
    <t>Fuente: cálculos de los autores.</t>
  </si>
  <si>
    <t>Volúmen y montos de la actividad en el sistema de pagos</t>
  </si>
  <si>
    <t>Actividad en el sistema de pagos</t>
  </si>
  <si>
    <t>Activo</t>
  </si>
  <si>
    <t>Fuentes de alta exigibilidad</t>
  </si>
  <si>
    <t>Posiciones activas en operaciones de mercado monetario</t>
  </si>
  <si>
    <t>Posiciones pasivas en operaciones de mercado monetario</t>
  </si>
  <si>
    <t>Número de contrapartes en los sistemas de pago</t>
  </si>
  <si>
    <t>Pagos liquidados y compensados por medio de los sistemas de pago</t>
  </si>
  <si>
    <t>Derivados OTC</t>
  </si>
  <si>
    <t>Valor de las inversiones negociables y disponibles para la venta</t>
  </si>
  <si>
    <t xml:space="preserve">Fuentes: Balances consolidados reportados por los conglomerados financieros en sus páginas web; cálculos de los autores. </t>
  </si>
  <si>
    <r>
      <t>Exposición total definida por Basilea III</t>
    </r>
    <r>
      <rPr>
        <vertAlign val="superscript"/>
        <sz val="10"/>
        <color theme="1"/>
        <rFont val="Times New Roman"/>
        <family val="1"/>
      </rPr>
      <t>a/</t>
    </r>
  </si>
  <si>
    <r>
      <t>Factores que afectan la estructura legal y operacional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(número de jurisdicciones, número de unidades de negocio)</t>
    </r>
  </si>
  <si>
    <r>
      <t xml:space="preserve">a/ Esta exposición es medida usando los parrafos 157 a 164 de Basilea III: </t>
    </r>
    <r>
      <rPr>
        <i/>
        <sz val="11"/>
        <color theme="1"/>
        <rFont val="Times New Roman"/>
        <family val="1"/>
      </rPr>
      <t>A global regulatory framework for more resilient banks and banking systems (</t>
    </r>
    <r>
      <rPr>
        <sz val="11"/>
        <color theme="1"/>
        <rFont val="Times New Roman"/>
        <family val="1"/>
      </rPr>
      <t>2010).</t>
    </r>
  </si>
  <si>
    <t>Australia</t>
  </si>
  <si>
    <t>Singapúr</t>
  </si>
  <si>
    <t>Colombia</t>
  </si>
  <si>
    <t>Unión Europea</t>
  </si>
  <si>
    <t>Canadá</t>
  </si>
  <si>
    <t>No. de sectores</t>
  </si>
  <si>
    <t>Ponderación (porcentaje)</t>
  </si>
  <si>
    <t>Indicadores para la identificación de conglomerados sistémicamente importantes en Colombia</t>
  </si>
  <si>
    <t>Otros EC: otros establecimientos de crédito; AFP: administradoras de fondos de pensiones; SCB y SAI: sociedades comisionistas de bolsa y sociedades administradoras de inversión, y SFD: sociedades fiduciarias.</t>
  </si>
  <si>
    <t>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</si>
</sst>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2" borderId="0" xfId="0" applyFont="1" applyFill="1"/>
    <xf numFmtId="0" fontId="9" fillId="3" borderId="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164" fontId="4" fillId="0" borderId="0" xfId="1" applyNumberFormat="1" applyFont="1"/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24" xfId="0" applyFont="1" applyFill="1" applyBorder="1"/>
    <xf numFmtId="2" fontId="4" fillId="2" borderId="2" xfId="1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wrapText="1"/>
    </xf>
    <xf numFmtId="2" fontId="4" fillId="2" borderId="4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2" fontId="4" fillId="2" borderId="25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/>
    <xf numFmtId="2" fontId="4" fillId="2" borderId="26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/>
    <xf numFmtId="2" fontId="4" fillId="2" borderId="27" xfId="1" applyNumberFormat="1" applyFont="1" applyFill="1" applyBorder="1" applyAlignment="1">
      <alignment horizontal="center" vertical="center" wrapText="1"/>
    </xf>
    <xf numFmtId="2" fontId="4" fillId="0" borderId="0" xfId="0" applyNumberFormat="1" applyFont="1"/>
    <xf numFmtId="2" fontId="0" fillId="0" borderId="28" xfId="1" applyNumberFormat="1" applyFont="1" applyBorder="1" applyAlignment="1">
      <alignment horizontal="center"/>
    </xf>
    <xf numFmtId="2" fontId="0" fillId="0" borderId="14" xfId="1" applyNumberFormat="1" applyFont="1" applyBorder="1" applyAlignment="1">
      <alignment horizontal="center"/>
    </xf>
    <xf numFmtId="2" fontId="0" fillId="0" borderId="15" xfId="1" applyNumberFormat="1" applyFont="1" applyBorder="1" applyAlignment="1">
      <alignment horizontal="center"/>
    </xf>
    <xf numFmtId="2" fontId="0" fillId="0" borderId="16" xfId="1" applyNumberFormat="1" applyFont="1" applyBorder="1" applyAlignment="1">
      <alignment horizontal="center"/>
    </xf>
    <xf numFmtId="2" fontId="0" fillId="0" borderId="18" xfId="1" applyNumberFormat="1" applyFont="1" applyBorder="1" applyAlignment="1">
      <alignment horizontal="center"/>
    </xf>
    <xf numFmtId="2" fontId="0" fillId="0" borderId="19" xfId="1" applyNumberFormat="1" applyFont="1" applyBorder="1" applyAlignment="1">
      <alignment horizontal="center"/>
    </xf>
    <xf numFmtId="2" fontId="0" fillId="0" borderId="20" xfId="1" applyNumberFormat="1" applyFont="1" applyBorder="1" applyAlignment="1">
      <alignment horizontal="center"/>
    </xf>
    <xf numFmtId="2" fontId="0" fillId="0" borderId="22" xfId="1" applyNumberFormat="1" applyFont="1" applyBorder="1" applyAlignment="1">
      <alignment horizontal="center"/>
    </xf>
    <xf numFmtId="2" fontId="0" fillId="0" borderId="23" xfId="1" applyNumberFormat="1" applyFont="1" applyBorder="1" applyAlignment="1">
      <alignment horizontal="center"/>
    </xf>
    <xf numFmtId="2" fontId="0" fillId="0" borderId="32" xfId="1" applyNumberFormat="1" applyFont="1" applyBorder="1" applyAlignment="1">
      <alignment horizontal="center"/>
    </xf>
    <xf numFmtId="2" fontId="0" fillId="0" borderId="33" xfId="1" applyNumberFormat="1" applyFont="1" applyBorder="1" applyAlignment="1">
      <alignment horizontal="center"/>
    </xf>
    <xf numFmtId="2" fontId="0" fillId="0" borderId="34" xfId="1" applyNumberFormat="1" applyFont="1" applyBorder="1" applyAlignment="1">
      <alignment horizontal="center"/>
    </xf>
    <xf numFmtId="0" fontId="12" fillId="0" borderId="0" xfId="0" applyFont="1"/>
    <xf numFmtId="10" fontId="13" fillId="0" borderId="0" xfId="1" applyNumberFormat="1" applyFont="1"/>
    <xf numFmtId="2" fontId="13" fillId="0" borderId="0" xfId="1" applyNumberFormat="1" applyFont="1"/>
    <xf numFmtId="0" fontId="13" fillId="0" borderId="0" xfId="0" applyFont="1"/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AB2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52761255918889E-2"/>
          <c:y val="0.11206123553621945"/>
          <c:w val="0.89873420208438859"/>
          <c:h val="0.673382762952296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'G1'!$E$2</c:f>
              <c:strCache>
                <c:ptCount val="1"/>
                <c:pt idx="0">
                  <c:v>Indice 2014</c:v>
                </c:pt>
              </c:strCache>
            </c:strRef>
          </c:tx>
          <c:spPr>
            <a:solidFill>
              <a:srgbClr val="9E0000"/>
            </a:solidFill>
          </c:spPr>
          <c:invertIfNegative val="0"/>
          <c:cat>
            <c:numRef>
              <c:f>'G1'!$B$3:$B$31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'G1'!$E$3:$E$31</c:f>
              <c:numCache>
                <c:formatCode>0.00</c:formatCode>
                <c:ptCount val="29"/>
                <c:pt idx="0">
                  <c:v>24.896681661596332</c:v>
                </c:pt>
                <c:pt idx="1">
                  <c:v>19.736541379068822</c:v>
                </c:pt>
                <c:pt idx="2">
                  <c:v>10.28425760469241</c:v>
                </c:pt>
                <c:pt idx="3">
                  <c:v>5.2915552035103675</c:v>
                </c:pt>
                <c:pt idx="4">
                  <c:v>4.8164217871744235</c:v>
                </c:pt>
                <c:pt idx="5">
                  <c:v>4.5971805151763796</c:v>
                </c:pt>
                <c:pt idx="6">
                  <c:v>4.3105309198460775</c:v>
                </c:pt>
                <c:pt idx="7">
                  <c:v>3.3043777416548679</c:v>
                </c:pt>
                <c:pt idx="8">
                  <c:v>2.983854049619064</c:v>
                </c:pt>
                <c:pt idx="9">
                  <c:v>2.7897091266339151</c:v>
                </c:pt>
                <c:pt idx="10">
                  <c:v>2.6959247721091728</c:v>
                </c:pt>
                <c:pt idx="11">
                  <c:v>2.2432201547680926</c:v>
                </c:pt>
                <c:pt idx="12">
                  <c:v>2.2094860516519761</c:v>
                </c:pt>
                <c:pt idx="13">
                  <c:v>2.069777437584003</c:v>
                </c:pt>
                <c:pt idx="14">
                  <c:v>1.4995049932464639</c:v>
                </c:pt>
                <c:pt idx="15">
                  <c:v>1.2230920581515652</c:v>
                </c:pt>
                <c:pt idx="16">
                  <c:v>1.0529156832589988</c:v>
                </c:pt>
                <c:pt idx="17">
                  <c:v>0.93498284532912213</c:v>
                </c:pt>
                <c:pt idx="18">
                  <c:v>0.75041229837749146</c:v>
                </c:pt>
                <c:pt idx="19">
                  <c:v>0.65642838288274186</c:v>
                </c:pt>
                <c:pt idx="20">
                  <c:v>0.6297893979574013</c:v>
                </c:pt>
                <c:pt idx="21">
                  <c:v>0.42301510451157459</c:v>
                </c:pt>
                <c:pt idx="22">
                  <c:v>0.27639268729288557</c:v>
                </c:pt>
                <c:pt idx="23">
                  <c:v>0.20211512074719526</c:v>
                </c:pt>
                <c:pt idx="24">
                  <c:v>4.2672125267533396E-2</c:v>
                </c:pt>
                <c:pt idx="25">
                  <c:v>3.9984922487079959E-2</c:v>
                </c:pt>
                <c:pt idx="26">
                  <c:v>3.9175975404039345E-2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'G1'!$F$2</c:f>
              <c:strCache>
                <c:ptCount val="1"/>
                <c:pt idx="0">
                  <c:v>Indice 2013</c:v>
                </c:pt>
              </c:strCache>
            </c:strRef>
          </c:tx>
          <c:spPr>
            <a:solidFill>
              <a:srgbClr val="EAB200"/>
            </a:solidFill>
          </c:spPr>
          <c:invertIfNegative val="0"/>
          <c:cat>
            <c:numRef>
              <c:f>'G1'!$B$3:$B$31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'G1'!$F$3:$F$31</c:f>
              <c:numCache>
                <c:formatCode>0.00</c:formatCode>
                <c:ptCount val="29"/>
                <c:pt idx="0">
                  <c:v>26.876665136160604</c:v>
                </c:pt>
                <c:pt idx="1">
                  <c:v>21.235801225298044</c:v>
                </c:pt>
                <c:pt idx="2">
                  <c:v>9.9055489175832729</c:v>
                </c:pt>
                <c:pt idx="3">
                  <c:v>3.8459787138956441</c:v>
                </c:pt>
                <c:pt idx="4">
                  <c:v>2.637665581544808</c:v>
                </c:pt>
                <c:pt idx="5">
                  <c:v>4.6591411073335642</c:v>
                </c:pt>
                <c:pt idx="6">
                  <c:v>3.5501982725702583</c:v>
                </c:pt>
                <c:pt idx="7">
                  <c:v>2.9842389624479084</c:v>
                </c:pt>
                <c:pt idx="8">
                  <c:v>2.022282321791423</c:v>
                </c:pt>
                <c:pt idx="9">
                  <c:v>2.7583067220381872</c:v>
                </c:pt>
                <c:pt idx="10">
                  <c:v>1.9957799588301062</c:v>
                </c:pt>
                <c:pt idx="11">
                  <c:v>2.1743069019673866</c:v>
                </c:pt>
                <c:pt idx="12">
                  <c:v>2.4837826644935581</c:v>
                </c:pt>
                <c:pt idx="13">
                  <c:v>1.950896028701637</c:v>
                </c:pt>
                <c:pt idx="14">
                  <c:v>1.3978394721122234</c:v>
                </c:pt>
                <c:pt idx="15">
                  <c:v>1.1953841319104128</c:v>
                </c:pt>
                <c:pt idx="16">
                  <c:v>0.90767705993443359</c:v>
                </c:pt>
                <c:pt idx="17">
                  <c:v>0.72804862378698076</c:v>
                </c:pt>
                <c:pt idx="18">
                  <c:v>0.71017766638467505</c:v>
                </c:pt>
                <c:pt idx="19">
                  <c:v>0.58775488986566682</c:v>
                </c:pt>
                <c:pt idx="20">
                  <c:v>0.58872902780430802</c:v>
                </c:pt>
                <c:pt idx="21">
                  <c:v>0.79606197032582415</c:v>
                </c:pt>
                <c:pt idx="22">
                  <c:v>0.28150536374923624</c:v>
                </c:pt>
                <c:pt idx="23">
                  <c:v>0.21154650479208764</c:v>
                </c:pt>
                <c:pt idx="24">
                  <c:v>7.3027514876016511E-2</c:v>
                </c:pt>
                <c:pt idx="25">
                  <c:v>3.9882225830634249E-2</c:v>
                </c:pt>
                <c:pt idx="26">
                  <c:v>4.5088628112647459E-2</c:v>
                </c:pt>
                <c:pt idx="27">
                  <c:v>1.385588678804313</c:v>
                </c:pt>
                <c:pt idx="28">
                  <c:v>1.9710957270541292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8384"/>
        <c:axId val="114432768"/>
      </c:barChart>
      <c:catAx>
        <c:axId val="61008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114432768"/>
        <c:crosses val="autoZero"/>
        <c:auto val="1"/>
        <c:lblAlgn val="ctr"/>
        <c:lblOffset val="100"/>
        <c:noMultiLvlLbl val="0"/>
      </c:catAx>
      <c:valAx>
        <c:axId val="1144327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(porcentaje)</a:t>
                </a:r>
              </a:p>
            </c:rich>
          </c:tx>
          <c:layout>
            <c:manualLayout>
              <c:xMode val="edge"/>
              <c:yMode val="edge"/>
              <c:x val="0"/>
              <c:y val="1.8603306882359557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6100838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33809077374100166"/>
          <c:y val="0.87508440822329114"/>
          <c:w val="0.32322332301893747"/>
          <c:h val="8.618605511707302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114301</xdr:rowOff>
    </xdr:from>
    <xdr:to>
      <xdr:col>18</xdr:col>
      <xdr:colOff>523875</xdr:colOff>
      <xdr:row>28</xdr:row>
      <xdr:rowOff>57151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topLeftCell="A3" zoomScale="80" zoomScaleNormal="80" zoomScaleSheetLayoutView="80" workbookViewId="0">
      <selection activeCell="G6" sqref="G6"/>
    </sheetView>
  </sheetViews>
  <sheetFormatPr baseColWidth="10" defaultRowHeight="15" x14ac:dyDescent="0.25"/>
  <cols>
    <col min="1" max="1" width="19.7109375" style="11" customWidth="1"/>
    <col min="2" max="7" width="33.7109375" style="11" customWidth="1"/>
    <col min="8" max="16384" width="11.42578125" style="11"/>
  </cols>
  <sheetData>
    <row r="1" spans="1:7" x14ac:dyDescent="0.25">
      <c r="A1" s="10" t="s">
        <v>74</v>
      </c>
    </row>
    <row r="2" spans="1:7" x14ac:dyDescent="0.25">
      <c r="A2" s="10" t="s">
        <v>75</v>
      </c>
    </row>
    <row r="3" spans="1:7" ht="15.75" thickBot="1" x14ac:dyDescent="0.3"/>
    <row r="4" spans="1:7" ht="15.75" thickBot="1" x14ac:dyDescent="0.3">
      <c r="A4" s="12"/>
      <c r="B4" s="73" t="s">
        <v>69</v>
      </c>
      <c r="C4" s="68" t="s">
        <v>27</v>
      </c>
      <c r="D4" s="75"/>
      <c r="E4" s="69"/>
      <c r="F4" s="68" t="s">
        <v>28</v>
      </c>
      <c r="G4" s="69"/>
    </row>
    <row r="5" spans="1:7" ht="15.75" thickBot="1" x14ac:dyDescent="0.3">
      <c r="A5" s="12"/>
      <c r="B5" s="74"/>
      <c r="C5" s="13" t="s">
        <v>97</v>
      </c>
      <c r="D5" s="13" t="s">
        <v>98</v>
      </c>
      <c r="E5" s="14" t="s">
        <v>99</v>
      </c>
      <c r="F5" s="14" t="s">
        <v>100</v>
      </c>
      <c r="G5" s="13" t="s">
        <v>101</v>
      </c>
    </row>
    <row r="6" spans="1:7" ht="30" customHeight="1" x14ac:dyDescent="0.25">
      <c r="A6" s="70" t="s">
        <v>0</v>
      </c>
      <c r="B6" s="15" t="s">
        <v>94</v>
      </c>
      <c r="C6" s="15" t="s">
        <v>25</v>
      </c>
      <c r="D6" s="15" t="s">
        <v>9</v>
      </c>
      <c r="E6" s="15" t="s">
        <v>85</v>
      </c>
      <c r="F6" s="15" t="s">
        <v>4</v>
      </c>
      <c r="G6" s="15" t="s">
        <v>94</v>
      </c>
    </row>
    <row r="7" spans="1:7" ht="30" customHeight="1" x14ac:dyDescent="0.25">
      <c r="A7" s="72"/>
      <c r="B7" s="16"/>
      <c r="C7" s="17"/>
      <c r="D7" s="17" t="s">
        <v>10</v>
      </c>
      <c r="E7" s="17" t="s">
        <v>86</v>
      </c>
      <c r="F7" s="17"/>
      <c r="G7" s="17"/>
    </row>
    <row r="8" spans="1:7" ht="30" customHeight="1" x14ac:dyDescent="0.25">
      <c r="A8" s="72"/>
      <c r="B8" s="16"/>
      <c r="C8" s="17"/>
      <c r="D8" s="17" t="s">
        <v>30</v>
      </c>
      <c r="E8" s="17"/>
      <c r="F8" s="17"/>
      <c r="G8" s="17"/>
    </row>
    <row r="9" spans="1:7" ht="30" customHeight="1" thickBot="1" x14ac:dyDescent="0.3">
      <c r="A9" s="71"/>
      <c r="B9" s="18"/>
      <c r="C9" s="19"/>
      <c r="D9" s="19" t="s">
        <v>11</v>
      </c>
      <c r="E9" s="19"/>
      <c r="F9" s="19"/>
      <c r="G9" s="19"/>
    </row>
    <row r="10" spans="1:7" ht="30" customHeight="1" x14ac:dyDescent="0.25">
      <c r="A10" s="70" t="s">
        <v>1</v>
      </c>
      <c r="B10" s="15" t="s">
        <v>17</v>
      </c>
      <c r="C10" s="15" t="s">
        <v>17</v>
      </c>
      <c r="D10" s="15" t="s">
        <v>32</v>
      </c>
      <c r="E10" s="15" t="s">
        <v>89</v>
      </c>
      <c r="F10" s="15" t="s">
        <v>5</v>
      </c>
      <c r="G10" s="15" t="s">
        <v>17</v>
      </c>
    </row>
    <row r="11" spans="1:7" ht="30" customHeight="1" x14ac:dyDescent="0.25">
      <c r="A11" s="72"/>
      <c r="B11" s="17" t="s">
        <v>26</v>
      </c>
      <c r="C11" s="17" t="s">
        <v>83</v>
      </c>
      <c r="D11" s="17" t="s">
        <v>14</v>
      </c>
      <c r="E11" s="17" t="s">
        <v>90</v>
      </c>
      <c r="F11" s="17" t="s">
        <v>36</v>
      </c>
      <c r="G11" s="17" t="s">
        <v>84</v>
      </c>
    </row>
    <row r="12" spans="1:7" ht="36" customHeight="1" x14ac:dyDescent="0.25">
      <c r="A12" s="72"/>
      <c r="B12" s="17" t="s">
        <v>18</v>
      </c>
      <c r="C12" s="17" t="s">
        <v>18</v>
      </c>
      <c r="D12" s="17" t="s">
        <v>15</v>
      </c>
      <c r="E12" s="17"/>
      <c r="F12" s="17" t="s">
        <v>6</v>
      </c>
      <c r="G12" s="17" t="s">
        <v>18</v>
      </c>
    </row>
    <row r="13" spans="1:7" ht="30" customHeight="1" x14ac:dyDescent="0.25">
      <c r="A13" s="72"/>
      <c r="B13" s="16"/>
      <c r="C13" s="17" t="s">
        <v>24</v>
      </c>
      <c r="D13" s="17" t="s">
        <v>35</v>
      </c>
      <c r="E13" s="17"/>
      <c r="F13" s="17"/>
      <c r="G13" s="17"/>
    </row>
    <row r="14" spans="1:7" ht="30" customHeight="1" thickBot="1" x14ac:dyDescent="0.3">
      <c r="A14" s="71"/>
      <c r="B14" s="18"/>
      <c r="C14" s="19" t="s">
        <v>22</v>
      </c>
      <c r="D14" s="19"/>
      <c r="E14" s="19"/>
      <c r="F14" s="19"/>
      <c r="G14" s="19"/>
    </row>
    <row r="15" spans="1:7" ht="30" customHeight="1" x14ac:dyDescent="0.25">
      <c r="A15" s="70" t="s">
        <v>2</v>
      </c>
      <c r="B15" s="15" t="s">
        <v>19</v>
      </c>
      <c r="C15" s="15" t="s">
        <v>19</v>
      </c>
      <c r="D15" s="15" t="s">
        <v>16</v>
      </c>
      <c r="E15" s="15" t="s">
        <v>91</v>
      </c>
      <c r="F15" s="15" t="s">
        <v>19</v>
      </c>
      <c r="G15" s="15" t="s">
        <v>19</v>
      </c>
    </row>
    <row r="16" spans="1:7" ht="36" customHeight="1" x14ac:dyDescent="0.25">
      <c r="A16" s="72"/>
      <c r="B16" s="17" t="s">
        <v>20</v>
      </c>
      <c r="C16" s="17" t="s">
        <v>21</v>
      </c>
      <c r="D16" s="17" t="s">
        <v>95</v>
      </c>
      <c r="E16" s="17" t="s">
        <v>92</v>
      </c>
      <c r="F16" s="17"/>
      <c r="G16" s="17" t="s">
        <v>20</v>
      </c>
    </row>
    <row r="17" spans="1:7" ht="30" customHeight="1" thickBot="1" x14ac:dyDescent="0.3">
      <c r="A17" s="71"/>
      <c r="B17" s="19" t="s">
        <v>21</v>
      </c>
      <c r="C17" s="19" t="s">
        <v>23</v>
      </c>
      <c r="D17" s="19"/>
      <c r="E17" s="17"/>
      <c r="F17" s="17"/>
      <c r="G17" s="19" t="s">
        <v>21</v>
      </c>
    </row>
    <row r="18" spans="1:7" ht="30" customHeight="1" x14ac:dyDescent="0.25">
      <c r="A18" s="70" t="s">
        <v>3</v>
      </c>
      <c r="B18" s="15" t="s">
        <v>8</v>
      </c>
      <c r="C18" s="15" t="s">
        <v>8</v>
      </c>
      <c r="D18" s="15" t="s">
        <v>31</v>
      </c>
      <c r="E18" s="15" t="s">
        <v>87</v>
      </c>
      <c r="F18" s="15" t="s">
        <v>8</v>
      </c>
      <c r="G18" s="15" t="s">
        <v>8</v>
      </c>
    </row>
    <row r="19" spans="1:7" ht="30" customHeight="1" x14ac:dyDescent="0.25">
      <c r="A19" s="72"/>
      <c r="B19" s="17" t="s">
        <v>7</v>
      </c>
      <c r="C19" s="17" t="s">
        <v>7</v>
      </c>
      <c r="D19" s="17" t="s">
        <v>13</v>
      </c>
      <c r="E19" s="17" t="s">
        <v>88</v>
      </c>
      <c r="F19" s="17" t="s">
        <v>7</v>
      </c>
      <c r="G19" s="17" t="s">
        <v>7</v>
      </c>
    </row>
    <row r="20" spans="1:7" ht="30" customHeight="1" thickBot="1" x14ac:dyDescent="0.3">
      <c r="A20" s="71"/>
      <c r="B20" s="17" t="s">
        <v>68</v>
      </c>
      <c r="C20" s="19"/>
      <c r="D20" s="19" t="s">
        <v>12</v>
      </c>
      <c r="E20" s="19"/>
      <c r="F20" s="19" t="s">
        <v>70</v>
      </c>
      <c r="G20" s="19" t="s">
        <v>70</v>
      </c>
    </row>
    <row r="21" spans="1:7" ht="30" customHeight="1" x14ac:dyDescent="0.25">
      <c r="A21" s="70" t="s">
        <v>29</v>
      </c>
      <c r="B21" s="15" t="s">
        <v>34</v>
      </c>
      <c r="C21" s="76"/>
      <c r="D21" s="77"/>
      <c r="E21" s="78"/>
      <c r="F21" s="15" t="s">
        <v>34</v>
      </c>
      <c r="G21" s="15" t="s">
        <v>34</v>
      </c>
    </row>
    <row r="22" spans="1:7" ht="30" customHeight="1" thickBot="1" x14ac:dyDescent="0.3">
      <c r="A22" s="71"/>
      <c r="B22" s="19" t="s">
        <v>33</v>
      </c>
      <c r="C22" s="79"/>
      <c r="D22" s="80"/>
      <c r="E22" s="81"/>
      <c r="F22" s="19" t="s">
        <v>33</v>
      </c>
      <c r="G22" s="19" t="s">
        <v>33</v>
      </c>
    </row>
    <row r="23" spans="1:7" x14ac:dyDescent="0.25">
      <c r="A23" s="20" t="s">
        <v>96</v>
      </c>
      <c r="B23" s="20"/>
      <c r="C23" s="20"/>
      <c r="D23" s="20"/>
      <c r="E23" s="20"/>
      <c r="F23" s="20"/>
      <c r="G23" s="20"/>
    </row>
    <row r="24" spans="1:7" x14ac:dyDescent="0.25">
      <c r="A24" s="20" t="s">
        <v>71</v>
      </c>
      <c r="C24" s="20"/>
      <c r="D24" s="20"/>
      <c r="E24" s="20"/>
      <c r="F24" s="20"/>
      <c r="G24" s="20"/>
    </row>
  </sheetData>
  <mergeCells count="9">
    <mergeCell ref="F4:G4"/>
    <mergeCell ref="A21:A22"/>
    <mergeCell ref="A6:A9"/>
    <mergeCell ref="A10:A14"/>
    <mergeCell ref="A15:A17"/>
    <mergeCell ref="A18:A20"/>
    <mergeCell ref="B4:B5"/>
    <mergeCell ref="C4:E4"/>
    <mergeCell ref="C21:E22"/>
  </mergeCells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view="pageBreakPreview" topLeftCell="A2" zoomScale="60" zoomScaleNormal="100" workbookViewId="0">
      <selection activeCell="F35" sqref="F35"/>
    </sheetView>
  </sheetViews>
  <sheetFormatPr baseColWidth="10" defaultRowHeight="15" x14ac:dyDescent="0.25"/>
  <cols>
    <col min="1" max="1" width="11.42578125" style="11"/>
    <col min="2" max="2" width="21.140625" style="11" customWidth="1"/>
    <col min="3" max="3" width="13.85546875" style="11" customWidth="1"/>
    <col min="4" max="4" width="15" style="11" customWidth="1"/>
    <col min="5" max="6" width="11.42578125" style="11"/>
    <col min="7" max="7" width="16.85546875" style="11" customWidth="1"/>
    <col min="8" max="8" width="11.42578125" style="11"/>
    <col min="9" max="9" width="17.42578125" style="11" customWidth="1"/>
    <col min="10" max="11" width="11.42578125" style="11"/>
    <col min="12" max="12" width="22.28515625" style="11" customWidth="1"/>
    <col min="13" max="16384" width="11.42578125" style="11"/>
  </cols>
  <sheetData>
    <row r="1" spans="2:12" x14ac:dyDescent="0.25">
      <c r="B1" s="10" t="s">
        <v>72</v>
      </c>
    </row>
    <row r="2" spans="2:12" x14ac:dyDescent="0.25">
      <c r="B2" s="10" t="s">
        <v>73</v>
      </c>
    </row>
    <row r="3" spans="2:12" ht="15.75" thickBot="1" x14ac:dyDescent="0.3"/>
    <row r="4" spans="2:12" ht="17.25" thickBot="1" x14ac:dyDescent="0.3">
      <c r="B4" s="21" t="s">
        <v>37</v>
      </c>
      <c r="C4" s="22" t="s">
        <v>38</v>
      </c>
      <c r="D4" s="23" t="s">
        <v>39</v>
      </c>
      <c r="E4" s="23" t="s">
        <v>40</v>
      </c>
      <c r="F4" s="23" t="s">
        <v>41</v>
      </c>
      <c r="G4" s="23" t="s">
        <v>42</v>
      </c>
      <c r="H4" s="23" t="s">
        <v>43</v>
      </c>
      <c r="I4" s="23" t="s">
        <v>44</v>
      </c>
      <c r="J4" s="23" t="s">
        <v>45</v>
      </c>
      <c r="K4" s="23" t="s">
        <v>46</v>
      </c>
      <c r="L4" s="24" t="s">
        <v>102</v>
      </c>
    </row>
    <row r="5" spans="2:12" ht="16.5" x14ac:dyDescent="0.25">
      <c r="B5" s="25">
        <v>1</v>
      </c>
      <c r="C5" s="26">
        <v>1</v>
      </c>
      <c r="D5" s="27">
        <v>4</v>
      </c>
      <c r="E5" s="27">
        <v>0</v>
      </c>
      <c r="F5" s="27">
        <v>0</v>
      </c>
      <c r="G5" s="27">
        <v>1</v>
      </c>
      <c r="H5" s="27">
        <v>1</v>
      </c>
      <c r="I5" s="27">
        <v>8</v>
      </c>
      <c r="J5" s="27">
        <v>43</v>
      </c>
      <c r="K5" s="27">
        <v>58</v>
      </c>
      <c r="L5" s="28">
        <v>6</v>
      </c>
    </row>
    <row r="6" spans="2:12" ht="16.5" x14ac:dyDescent="0.25">
      <c r="B6" s="29">
        <v>2</v>
      </c>
      <c r="C6" s="30">
        <v>1</v>
      </c>
      <c r="D6" s="31">
        <f>1+1</f>
        <v>2</v>
      </c>
      <c r="E6" s="31">
        <v>1</v>
      </c>
      <c r="F6" s="31">
        <v>0</v>
      </c>
      <c r="G6" s="31">
        <v>1</v>
      </c>
      <c r="H6" s="31">
        <f>1+1</f>
        <v>2</v>
      </c>
      <c r="I6" s="31">
        <v>21</v>
      </c>
      <c r="J6" s="31">
        <v>9</v>
      </c>
      <c r="K6" s="31">
        <v>37</v>
      </c>
      <c r="L6" s="32">
        <v>7</v>
      </c>
    </row>
    <row r="7" spans="2:12" ht="16.5" x14ac:dyDescent="0.25">
      <c r="B7" s="29">
        <v>3</v>
      </c>
      <c r="C7" s="30">
        <v>1</v>
      </c>
      <c r="D7" s="31">
        <v>0</v>
      </c>
      <c r="E7" s="31">
        <v>0</v>
      </c>
      <c r="F7" s="31">
        <v>0</v>
      </c>
      <c r="G7" s="31">
        <v>2</v>
      </c>
      <c r="H7" s="31">
        <v>1</v>
      </c>
      <c r="I7" s="31">
        <v>0</v>
      </c>
      <c r="J7" s="31">
        <v>16</v>
      </c>
      <c r="K7" s="31">
        <v>20</v>
      </c>
      <c r="L7" s="32">
        <v>5</v>
      </c>
    </row>
    <row r="8" spans="2:12" ht="16.5" x14ac:dyDescent="0.25">
      <c r="B8" s="29">
        <v>4</v>
      </c>
      <c r="C8" s="30">
        <v>1</v>
      </c>
      <c r="D8" s="31">
        <v>0</v>
      </c>
      <c r="E8" s="31">
        <v>0</v>
      </c>
      <c r="F8" s="31">
        <v>0</v>
      </c>
      <c r="G8" s="31">
        <v>1</v>
      </c>
      <c r="H8" s="31">
        <v>1</v>
      </c>
      <c r="I8" s="31">
        <v>3</v>
      </c>
      <c r="J8" s="31">
        <v>2</v>
      </c>
      <c r="K8" s="31">
        <v>8</v>
      </c>
      <c r="L8" s="32">
        <v>5</v>
      </c>
    </row>
    <row r="9" spans="2:12" ht="16.5" x14ac:dyDescent="0.25">
      <c r="B9" s="29">
        <v>5</v>
      </c>
      <c r="C9" s="30">
        <v>1</v>
      </c>
      <c r="D9" s="31">
        <v>0</v>
      </c>
      <c r="E9" s="31">
        <v>0</v>
      </c>
      <c r="F9" s="31">
        <v>0</v>
      </c>
      <c r="G9" s="31">
        <v>2</v>
      </c>
      <c r="H9" s="31">
        <v>2</v>
      </c>
      <c r="I9" s="31">
        <v>0</v>
      </c>
      <c r="J9" s="31">
        <v>1</v>
      </c>
      <c r="K9" s="31">
        <v>7</v>
      </c>
      <c r="L9" s="32">
        <v>4</v>
      </c>
    </row>
    <row r="10" spans="2:12" ht="16.5" x14ac:dyDescent="0.25">
      <c r="B10" s="29">
        <v>6</v>
      </c>
      <c r="C10" s="30">
        <v>1</v>
      </c>
      <c r="D10" s="31">
        <v>0</v>
      </c>
      <c r="E10" s="31">
        <v>0</v>
      </c>
      <c r="F10" s="31">
        <v>0</v>
      </c>
      <c r="G10" s="31">
        <v>0</v>
      </c>
      <c r="H10" s="31">
        <v>1</v>
      </c>
      <c r="I10" s="31">
        <v>1</v>
      </c>
      <c r="J10" s="31">
        <v>2</v>
      </c>
      <c r="K10" s="31">
        <v>5</v>
      </c>
      <c r="L10" s="32">
        <v>4</v>
      </c>
    </row>
    <row r="11" spans="2:12" ht="16.5" x14ac:dyDescent="0.25">
      <c r="B11" s="29">
        <v>7</v>
      </c>
      <c r="C11" s="30">
        <v>0</v>
      </c>
      <c r="D11" s="31">
        <v>0</v>
      </c>
      <c r="E11" s="31">
        <v>0</v>
      </c>
      <c r="F11" s="31">
        <v>0</v>
      </c>
      <c r="G11" s="31">
        <v>1</v>
      </c>
      <c r="H11" s="31">
        <v>1</v>
      </c>
      <c r="I11" s="31">
        <v>1</v>
      </c>
      <c r="J11" s="31">
        <v>2</v>
      </c>
      <c r="K11" s="31">
        <v>5</v>
      </c>
      <c r="L11" s="32">
        <v>4</v>
      </c>
    </row>
    <row r="12" spans="2:12" ht="16.5" x14ac:dyDescent="0.25">
      <c r="B12" s="29">
        <v>8</v>
      </c>
      <c r="C12" s="30">
        <v>1</v>
      </c>
      <c r="D12" s="31">
        <v>0</v>
      </c>
      <c r="E12" s="31">
        <v>0</v>
      </c>
      <c r="F12" s="31">
        <v>0</v>
      </c>
      <c r="G12" s="31">
        <v>0</v>
      </c>
      <c r="H12" s="31">
        <v>1</v>
      </c>
      <c r="I12" s="31">
        <v>0</v>
      </c>
      <c r="J12" s="31">
        <v>2</v>
      </c>
      <c r="K12" s="31">
        <v>4</v>
      </c>
      <c r="L12" s="32">
        <v>3</v>
      </c>
    </row>
    <row r="13" spans="2:12" ht="16.5" x14ac:dyDescent="0.25">
      <c r="B13" s="29">
        <v>9</v>
      </c>
      <c r="C13" s="30">
        <v>1</v>
      </c>
      <c r="D13" s="31">
        <v>0</v>
      </c>
      <c r="E13" s="31">
        <v>0</v>
      </c>
      <c r="F13" s="31">
        <v>0</v>
      </c>
      <c r="G13" s="31">
        <v>1</v>
      </c>
      <c r="H13" s="31">
        <v>1</v>
      </c>
      <c r="I13" s="31">
        <v>0</v>
      </c>
      <c r="J13" s="31">
        <v>1</v>
      </c>
      <c r="K13" s="31">
        <v>4</v>
      </c>
      <c r="L13" s="32">
        <v>4</v>
      </c>
    </row>
    <row r="14" spans="2:12" ht="16.5" x14ac:dyDescent="0.25">
      <c r="B14" s="29">
        <v>10</v>
      </c>
      <c r="C14" s="30">
        <v>0</v>
      </c>
      <c r="D14" s="31">
        <v>0</v>
      </c>
      <c r="E14" s="31">
        <v>1</v>
      </c>
      <c r="F14" s="31">
        <v>1</v>
      </c>
      <c r="G14" s="31">
        <v>1</v>
      </c>
      <c r="H14" s="31">
        <v>1</v>
      </c>
      <c r="I14" s="31">
        <v>0</v>
      </c>
      <c r="J14" s="31">
        <v>0</v>
      </c>
      <c r="K14" s="31">
        <v>4</v>
      </c>
      <c r="L14" s="32">
        <v>4</v>
      </c>
    </row>
    <row r="15" spans="2:12" ht="16.5" x14ac:dyDescent="0.25">
      <c r="B15" s="29">
        <v>11</v>
      </c>
      <c r="C15" s="30">
        <v>1</v>
      </c>
      <c r="D15" s="31">
        <v>0</v>
      </c>
      <c r="E15" s="31">
        <v>0</v>
      </c>
      <c r="F15" s="31">
        <v>0</v>
      </c>
      <c r="G15" s="31">
        <v>1</v>
      </c>
      <c r="H15" s="31">
        <v>1</v>
      </c>
      <c r="I15" s="31">
        <v>0</v>
      </c>
      <c r="J15" s="31">
        <v>0</v>
      </c>
      <c r="K15" s="31">
        <v>3</v>
      </c>
      <c r="L15" s="32">
        <v>3</v>
      </c>
    </row>
    <row r="16" spans="2:12" ht="16.5" x14ac:dyDescent="0.25">
      <c r="B16" s="29">
        <v>12</v>
      </c>
      <c r="C16" s="30">
        <v>1</v>
      </c>
      <c r="D16" s="31">
        <v>0</v>
      </c>
      <c r="E16" s="31">
        <v>0</v>
      </c>
      <c r="F16" s="31">
        <v>0</v>
      </c>
      <c r="G16" s="31">
        <v>1</v>
      </c>
      <c r="H16" s="31">
        <v>1</v>
      </c>
      <c r="I16" s="31">
        <v>0</v>
      </c>
      <c r="J16" s="31">
        <v>0</v>
      </c>
      <c r="K16" s="31">
        <v>3</v>
      </c>
      <c r="L16" s="32">
        <v>3</v>
      </c>
    </row>
    <row r="17" spans="2:12" ht="16.5" x14ac:dyDescent="0.25">
      <c r="B17" s="29">
        <v>13</v>
      </c>
      <c r="C17" s="30">
        <v>0</v>
      </c>
      <c r="D17" s="31">
        <v>0</v>
      </c>
      <c r="E17" s="31">
        <v>0</v>
      </c>
      <c r="F17" s="31">
        <v>0</v>
      </c>
      <c r="G17" s="31">
        <v>1</v>
      </c>
      <c r="H17" s="31">
        <v>0</v>
      </c>
      <c r="I17" s="31">
        <v>0</v>
      </c>
      <c r="J17" s="31">
        <v>2</v>
      </c>
      <c r="K17" s="31">
        <v>3</v>
      </c>
      <c r="L17" s="32">
        <v>2</v>
      </c>
    </row>
    <row r="18" spans="2:12" ht="16.5" x14ac:dyDescent="0.25">
      <c r="B18" s="29">
        <v>14</v>
      </c>
      <c r="C18" s="30">
        <v>1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1</v>
      </c>
      <c r="J18" s="31">
        <v>0</v>
      </c>
      <c r="K18" s="31">
        <v>2</v>
      </c>
      <c r="L18" s="32">
        <v>2</v>
      </c>
    </row>
    <row r="19" spans="2:12" ht="16.5" x14ac:dyDescent="0.25">
      <c r="B19" s="29">
        <v>15</v>
      </c>
      <c r="C19" s="30">
        <v>1</v>
      </c>
      <c r="D19" s="31">
        <v>0</v>
      </c>
      <c r="E19" s="31">
        <v>0</v>
      </c>
      <c r="F19" s="31">
        <v>0</v>
      </c>
      <c r="G19" s="31">
        <v>0</v>
      </c>
      <c r="H19" s="31">
        <v>1</v>
      </c>
      <c r="I19" s="31">
        <v>0</v>
      </c>
      <c r="J19" s="31">
        <v>0</v>
      </c>
      <c r="K19" s="31">
        <v>2</v>
      </c>
      <c r="L19" s="32">
        <v>2</v>
      </c>
    </row>
    <row r="20" spans="2:12" ht="16.5" x14ac:dyDescent="0.25">
      <c r="B20" s="29">
        <v>16</v>
      </c>
      <c r="C20" s="30">
        <v>1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1</v>
      </c>
      <c r="J20" s="31">
        <v>0</v>
      </c>
      <c r="K20" s="31">
        <v>2</v>
      </c>
      <c r="L20" s="32">
        <v>2</v>
      </c>
    </row>
    <row r="21" spans="2:12" ht="16.5" x14ac:dyDescent="0.25">
      <c r="B21" s="29">
        <v>17</v>
      </c>
      <c r="C21" s="30">
        <v>0</v>
      </c>
      <c r="D21" s="31">
        <v>0</v>
      </c>
      <c r="E21" s="31">
        <v>0</v>
      </c>
      <c r="F21" s="31">
        <v>2</v>
      </c>
      <c r="G21" s="31">
        <v>0</v>
      </c>
      <c r="H21" s="31">
        <v>0</v>
      </c>
      <c r="I21" s="31">
        <v>0</v>
      </c>
      <c r="J21" s="31">
        <v>0</v>
      </c>
      <c r="K21" s="31">
        <v>2</v>
      </c>
      <c r="L21" s="32">
        <v>1</v>
      </c>
    </row>
    <row r="22" spans="2:12" ht="16.5" x14ac:dyDescent="0.25">
      <c r="B22" s="29">
        <v>18</v>
      </c>
      <c r="C22" s="30">
        <v>0</v>
      </c>
      <c r="D22" s="31">
        <v>0</v>
      </c>
      <c r="E22" s="31">
        <v>0</v>
      </c>
      <c r="F22" s="31">
        <v>1</v>
      </c>
      <c r="G22" s="31">
        <v>0</v>
      </c>
      <c r="H22" s="31">
        <v>1</v>
      </c>
      <c r="I22" s="31">
        <v>0</v>
      </c>
      <c r="J22" s="31">
        <v>0</v>
      </c>
      <c r="K22" s="31">
        <v>2</v>
      </c>
      <c r="L22" s="32">
        <v>2</v>
      </c>
    </row>
    <row r="23" spans="2:12" ht="16.5" x14ac:dyDescent="0.25">
      <c r="B23" s="29">
        <v>19</v>
      </c>
      <c r="C23" s="30">
        <v>0</v>
      </c>
      <c r="D23" s="31">
        <v>0</v>
      </c>
      <c r="E23" s="31">
        <v>0</v>
      </c>
      <c r="F23" s="31">
        <v>2</v>
      </c>
      <c r="G23" s="31">
        <v>0</v>
      </c>
      <c r="H23" s="31">
        <v>0</v>
      </c>
      <c r="I23" s="31">
        <v>0</v>
      </c>
      <c r="J23" s="31">
        <v>0</v>
      </c>
      <c r="K23" s="31">
        <v>2</v>
      </c>
      <c r="L23" s="32">
        <v>1</v>
      </c>
    </row>
    <row r="24" spans="2:12" ht="16.5" x14ac:dyDescent="0.25">
      <c r="B24" s="29">
        <v>20</v>
      </c>
      <c r="C24" s="30">
        <v>0</v>
      </c>
      <c r="D24" s="31">
        <v>0</v>
      </c>
      <c r="E24" s="31">
        <v>0</v>
      </c>
      <c r="F24" s="31">
        <v>2</v>
      </c>
      <c r="G24" s="31">
        <v>0</v>
      </c>
      <c r="H24" s="31">
        <v>0</v>
      </c>
      <c r="I24" s="31">
        <v>0</v>
      </c>
      <c r="J24" s="31">
        <v>0</v>
      </c>
      <c r="K24" s="31">
        <v>2</v>
      </c>
      <c r="L24" s="32">
        <v>1</v>
      </c>
    </row>
    <row r="25" spans="2:12" ht="17.25" thickBot="1" x14ac:dyDescent="0.3">
      <c r="B25" s="33">
        <v>21</v>
      </c>
      <c r="C25" s="34">
        <v>0</v>
      </c>
      <c r="D25" s="35">
        <v>0</v>
      </c>
      <c r="E25" s="35">
        <v>1</v>
      </c>
      <c r="F25" s="35">
        <v>0</v>
      </c>
      <c r="G25" s="35">
        <v>0</v>
      </c>
      <c r="H25" s="35">
        <v>0</v>
      </c>
      <c r="I25" s="35">
        <v>0</v>
      </c>
      <c r="J25" s="35">
        <v>1</v>
      </c>
      <c r="K25" s="35">
        <v>2</v>
      </c>
      <c r="L25" s="36">
        <v>2</v>
      </c>
    </row>
    <row r="26" spans="2:12" x14ac:dyDescent="0.25">
      <c r="B26" s="82" t="s">
        <v>105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2:12" x14ac:dyDescent="0.25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2:12" x14ac:dyDescent="0.25">
      <c r="B28" s="11" t="s">
        <v>93</v>
      </c>
    </row>
    <row r="31" spans="2:12" x14ac:dyDescent="0.25">
      <c r="L31" s="37"/>
    </row>
  </sheetData>
  <mergeCells count="1">
    <mergeCell ref="B26:L27"/>
  </mergeCells>
  <pageMargins left="0.7" right="0.7" top="0.75" bottom="0.75" header="0.3" footer="0.3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view="pageBreakPreview" zoomScale="90" zoomScaleNormal="100" zoomScaleSheetLayoutView="90" workbookViewId="0">
      <selection activeCell="B13" sqref="B13"/>
    </sheetView>
  </sheetViews>
  <sheetFormatPr baseColWidth="10" defaultRowHeight="15" x14ac:dyDescent="0.25"/>
  <cols>
    <col min="1" max="1" width="11.42578125" style="11"/>
    <col min="2" max="2" width="16.28515625" style="11" customWidth="1"/>
    <col min="3" max="3" width="64.42578125" style="11" bestFit="1" customWidth="1"/>
    <col min="4" max="4" width="13.85546875" style="11" customWidth="1"/>
    <col min="5" max="16384" width="11.42578125" style="11"/>
  </cols>
  <sheetData>
    <row r="1" spans="2:4" x14ac:dyDescent="0.25">
      <c r="B1" s="10" t="s">
        <v>76</v>
      </c>
    </row>
    <row r="2" spans="2:4" x14ac:dyDescent="0.25">
      <c r="B2" s="10" t="s">
        <v>104</v>
      </c>
    </row>
    <row r="3" spans="2:4" ht="15.75" thickBot="1" x14ac:dyDescent="0.3"/>
    <row r="4" spans="2:4" ht="33" customHeight="1" thickBot="1" x14ac:dyDescent="0.3">
      <c r="B4" s="38" t="s">
        <v>57</v>
      </c>
      <c r="C4" s="39" t="s">
        <v>47</v>
      </c>
      <c r="D4" s="40" t="s">
        <v>103</v>
      </c>
    </row>
    <row r="5" spans="2:4" x14ac:dyDescent="0.25">
      <c r="B5" s="84" t="s">
        <v>0</v>
      </c>
      <c r="C5" s="41" t="s">
        <v>52</v>
      </c>
      <c r="D5" s="42">
        <v>16.666666666666664</v>
      </c>
    </row>
    <row r="6" spans="2:4" ht="15.75" thickBot="1" x14ac:dyDescent="0.3">
      <c r="B6" s="85"/>
      <c r="C6" s="43" t="s">
        <v>53</v>
      </c>
      <c r="D6" s="44">
        <v>16.666666666666664</v>
      </c>
    </row>
    <row r="7" spans="2:4" x14ac:dyDescent="0.25">
      <c r="B7" s="84" t="s">
        <v>54</v>
      </c>
      <c r="C7" s="45" t="s">
        <v>48</v>
      </c>
      <c r="D7" s="46">
        <v>11.111111111111111</v>
      </c>
    </row>
    <row r="8" spans="2:4" x14ac:dyDescent="0.25">
      <c r="B8" s="86"/>
      <c r="C8" s="47" t="s">
        <v>49</v>
      </c>
      <c r="D8" s="48">
        <v>11.111111111111111</v>
      </c>
    </row>
    <row r="9" spans="2:4" ht="15.75" thickBot="1" x14ac:dyDescent="0.3">
      <c r="B9" s="85"/>
      <c r="C9" s="49" t="s">
        <v>50</v>
      </c>
      <c r="D9" s="50">
        <v>11.111111111111111</v>
      </c>
    </row>
    <row r="10" spans="2:4" x14ac:dyDescent="0.25">
      <c r="B10" s="84" t="s">
        <v>2</v>
      </c>
      <c r="C10" s="45" t="s">
        <v>55</v>
      </c>
      <c r="D10" s="46">
        <v>11.111111111111111</v>
      </c>
    </row>
    <row r="11" spans="2:4" x14ac:dyDescent="0.25">
      <c r="B11" s="86"/>
      <c r="C11" s="47" t="s">
        <v>56</v>
      </c>
      <c r="D11" s="48">
        <v>11.111111111111111</v>
      </c>
    </row>
    <row r="12" spans="2:4" ht="15.75" thickBot="1" x14ac:dyDescent="0.3">
      <c r="B12" s="85"/>
      <c r="C12" s="49" t="s">
        <v>51</v>
      </c>
      <c r="D12" s="50">
        <v>11.111111111111111</v>
      </c>
    </row>
    <row r="13" spans="2:4" x14ac:dyDescent="0.25">
      <c r="B13" s="11" t="s">
        <v>77</v>
      </c>
      <c r="D13" s="51"/>
    </row>
  </sheetData>
  <mergeCells count="3">
    <mergeCell ref="B5:B6"/>
    <mergeCell ref="B7:B9"/>
    <mergeCell ref="B10:B12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topLeftCell="A4" zoomScaleNormal="100" zoomScaleSheetLayoutView="100" workbookViewId="0">
      <selection activeCell="J27" sqref="J27"/>
    </sheetView>
  </sheetViews>
  <sheetFormatPr baseColWidth="10" defaultRowHeight="15" x14ac:dyDescent="0.25"/>
  <cols>
    <col min="1" max="1" width="20.140625" bestFit="1" customWidth="1"/>
    <col min="2" max="2" width="11.5703125" bestFit="1" customWidth="1"/>
    <col min="3" max="3" width="18.28515625" bestFit="1" customWidth="1"/>
    <col min="4" max="4" width="17" bestFit="1" customWidth="1"/>
    <col min="5" max="5" width="15.5703125" bestFit="1" customWidth="1"/>
  </cols>
  <sheetData>
    <row r="1" spans="1:5" x14ac:dyDescent="0.25">
      <c r="A1" s="9" t="s">
        <v>78</v>
      </c>
    </row>
    <row r="2" spans="1:5" x14ac:dyDescent="0.25">
      <c r="A2" s="9" t="s">
        <v>79</v>
      </c>
    </row>
    <row r="3" spans="1:5" x14ac:dyDescent="0.25">
      <c r="A3" s="9" t="s">
        <v>106</v>
      </c>
    </row>
    <row r="4" spans="1:5" ht="15.75" thickBot="1" x14ac:dyDescent="0.3">
      <c r="A4" s="9"/>
    </row>
    <row r="5" spans="1:5" ht="15.75" thickBot="1" x14ac:dyDescent="0.3">
      <c r="A5" s="1" t="s">
        <v>37</v>
      </c>
      <c r="B5" s="2" t="s">
        <v>0</v>
      </c>
      <c r="C5" s="3" t="s">
        <v>3</v>
      </c>
      <c r="D5" s="3" t="s">
        <v>2</v>
      </c>
      <c r="E5" s="4" t="s">
        <v>60</v>
      </c>
    </row>
    <row r="6" spans="1:5" x14ac:dyDescent="0.25">
      <c r="A6" s="5">
        <v>1</v>
      </c>
      <c r="B6" s="52">
        <v>18.252152478507043</v>
      </c>
      <c r="C6" s="53">
        <v>8.8841977244535251</v>
      </c>
      <c r="D6" s="53">
        <v>9.9284331109737938</v>
      </c>
      <c r="E6" s="54">
        <v>24.896681661596332</v>
      </c>
    </row>
    <row r="7" spans="1:5" x14ac:dyDescent="0.25">
      <c r="A7" s="6">
        <v>2</v>
      </c>
      <c r="B7" s="55">
        <v>23.145562418205248</v>
      </c>
      <c r="C7" s="56">
        <v>6.01915825847873</v>
      </c>
      <c r="D7" s="56">
        <v>6.0021956478550118</v>
      </c>
      <c r="E7" s="57">
        <v>19.736541379068822</v>
      </c>
    </row>
    <row r="8" spans="1:5" x14ac:dyDescent="0.25">
      <c r="A8" s="6">
        <v>3</v>
      </c>
      <c r="B8" s="55">
        <v>7.3253546527042026</v>
      </c>
      <c r="C8" s="56">
        <v>4.1791810067613051</v>
      </c>
      <c r="D8" s="56">
        <v>3.6632917136963719</v>
      </c>
      <c r="E8" s="57">
        <v>10.28425760469241</v>
      </c>
    </row>
    <row r="9" spans="1:5" x14ac:dyDescent="0.25">
      <c r="A9" s="6">
        <v>4</v>
      </c>
      <c r="B9" s="55">
        <v>4.6826699616337653</v>
      </c>
      <c r="C9" s="56">
        <v>1.3028334189871877</v>
      </c>
      <c r="D9" s="56">
        <v>2.4278317973119243</v>
      </c>
      <c r="E9" s="57">
        <v>5.2915552035103675</v>
      </c>
    </row>
    <row r="10" spans="1:5" x14ac:dyDescent="0.25">
      <c r="A10" s="6">
        <v>5</v>
      </c>
      <c r="B10" s="55">
        <v>3.8757853732881293</v>
      </c>
      <c r="C10" s="56">
        <v>2.0274296281075661</v>
      </c>
      <c r="D10" s="56">
        <v>1.4970637013041481</v>
      </c>
      <c r="E10" s="57">
        <v>4.8164217871744235</v>
      </c>
    </row>
    <row r="11" spans="1:5" x14ac:dyDescent="0.25">
      <c r="A11" s="6">
        <v>6</v>
      </c>
      <c r="B11" s="55">
        <v>5.0297390058237683</v>
      </c>
      <c r="C11" s="56">
        <v>1.2383150589711103</v>
      </c>
      <c r="D11" s="56">
        <v>1.6822857875973467</v>
      </c>
      <c r="E11" s="57">
        <v>4.5971805151763796</v>
      </c>
    </row>
    <row r="12" spans="1:5" x14ac:dyDescent="0.25">
      <c r="A12" s="6">
        <v>7</v>
      </c>
      <c r="B12" s="55">
        <v>2.2940289736538264</v>
      </c>
      <c r="C12" s="56">
        <v>2.7158427459850243</v>
      </c>
      <c r="D12" s="56">
        <v>0.83001184930977823</v>
      </c>
      <c r="E12" s="57">
        <v>4.3105309198460775</v>
      </c>
    </row>
    <row r="13" spans="1:5" x14ac:dyDescent="0.25">
      <c r="A13" s="6" t="s">
        <v>61</v>
      </c>
      <c r="B13" s="55">
        <v>3.1519212159707344</v>
      </c>
      <c r="C13" s="56">
        <v>1.8147979576140099</v>
      </c>
      <c r="D13" s="56">
        <v>0.43893937871728012</v>
      </c>
      <c r="E13" s="57">
        <v>3.3043777416548679</v>
      </c>
    </row>
    <row r="14" spans="1:5" x14ac:dyDescent="0.25">
      <c r="A14" s="6">
        <v>8</v>
      </c>
      <c r="B14" s="55">
        <v>4.7838876844330338</v>
      </c>
      <c r="C14" s="56">
        <v>0.38717291720655217</v>
      </c>
      <c r="D14" s="56">
        <v>1.0020519042681673</v>
      </c>
      <c r="E14" s="57">
        <v>2.983854049619064</v>
      </c>
    </row>
    <row r="15" spans="1:5" x14ac:dyDescent="0.25">
      <c r="A15" s="6" t="s">
        <v>62</v>
      </c>
      <c r="B15" s="55">
        <v>2.7423771535768462</v>
      </c>
      <c r="C15" s="56">
        <v>6.0956542068203487E-2</v>
      </c>
      <c r="D15" s="56">
        <v>1.8146268667067627</v>
      </c>
      <c r="E15" s="57">
        <v>2.7897091266339151</v>
      </c>
    </row>
    <row r="16" spans="1:5" x14ac:dyDescent="0.25">
      <c r="A16" s="6">
        <v>9</v>
      </c>
      <c r="B16" s="55">
        <v>2.3843443954737165</v>
      </c>
      <c r="C16" s="56">
        <v>1.1739257704561241</v>
      </c>
      <c r="D16" s="56">
        <v>0.72721753649514354</v>
      </c>
      <c r="E16" s="57">
        <v>2.6959247721091728</v>
      </c>
    </row>
    <row r="17" spans="1:5" x14ac:dyDescent="0.25">
      <c r="A17" s="6">
        <v>10</v>
      </c>
      <c r="B17" s="55">
        <v>5.94028289472047</v>
      </c>
      <c r="C17" s="56">
        <v>2.0209444531619317E-4</v>
      </c>
      <c r="D17" s="56">
        <v>0.26292376208261975</v>
      </c>
      <c r="E17" s="57">
        <v>2.2432201547680926</v>
      </c>
    </row>
    <row r="18" spans="1:5" x14ac:dyDescent="0.25">
      <c r="A18" s="6">
        <v>11</v>
      </c>
      <c r="B18" s="55">
        <v>2.388178539376665</v>
      </c>
      <c r="C18" s="56">
        <v>1.2911019934541088</v>
      </c>
      <c r="D18" s="56">
        <v>0.12232454507231287</v>
      </c>
      <c r="E18" s="57">
        <v>2.2094860516519761</v>
      </c>
    </row>
    <row r="19" spans="1:5" x14ac:dyDescent="0.25">
      <c r="A19" s="6">
        <v>12</v>
      </c>
      <c r="B19" s="55">
        <v>2.0476314009485996</v>
      </c>
      <c r="C19" s="56">
        <v>0.9410275188075925</v>
      </c>
      <c r="D19" s="56">
        <v>0.44620611846021058</v>
      </c>
      <c r="E19" s="57">
        <v>2.069777437584003</v>
      </c>
    </row>
    <row r="20" spans="1:5" x14ac:dyDescent="0.25">
      <c r="A20" s="6" t="s">
        <v>63</v>
      </c>
      <c r="B20" s="55">
        <v>4.4577600413249119</v>
      </c>
      <c r="C20" s="56">
        <v>1.0991721689382122E-3</v>
      </c>
      <c r="D20" s="56">
        <v>1.2485807302555423E-2</v>
      </c>
      <c r="E20" s="57">
        <v>1.4995049932464639</v>
      </c>
    </row>
    <row r="21" spans="1:5" x14ac:dyDescent="0.25">
      <c r="A21" s="6" t="s">
        <v>64</v>
      </c>
      <c r="B21" s="55">
        <v>0.56304313911956938</v>
      </c>
      <c r="C21" s="56">
        <v>7.9797385641744559E-2</v>
      </c>
      <c r="D21" s="56">
        <v>0.9556136261366307</v>
      </c>
      <c r="E21" s="57">
        <v>1.2230920581515652</v>
      </c>
    </row>
    <row r="22" spans="1:5" x14ac:dyDescent="0.25">
      <c r="A22" s="6">
        <v>13</v>
      </c>
      <c r="B22" s="55">
        <v>0.99290566450450346</v>
      </c>
      <c r="C22" s="56">
        <v>0.44454316383855247</v>
      </c>
      <c r="D22" s="56">
        <v>0.27740396458561195</v>
      </c>
      <c r="E22" s="57">
        <v>1.0529156832589988</v>
      </c>
    </row>
    <row r="23" spans="1:5" x14ac:dyDescent="0.25">
      <c r="A23" s="6" t="s">
        <v>65</v>
      </c>
      <c r="B23" s="55">
        <v>0.49152359221151554</v>
      </c>
      <c r="C23" s="56">
        <v>0.75155699502502971</v>
      </c>
      <c r="D23" s="56">
        <v>1.9584652900253918E-2</v>
      </c>
      <c r="E23" s="57">
        <v>0.93498284532912213</v>
      </c>
    </row>
    <row r="24" spans="1:5" x14ac:dyDescent="0.25">
      <c r="A24" s="6" t="s">
        <v>66</v>
      </c>
      <c r="B24" s="55">
        <v>2.1519959014011909</v>
      </c>
      <c r="C24" s="56">
        <v>0</v>
      </c>
      <c r="D24" s="56">
        <v>3.3080331243761162E-2</v>
      </c>
      <c r="E24" s="57">
        <v>0.75041229837749146</v>
      </c>
    </row>
    <row r="25" spans="1:5" x14ac:dyDescent="0.25">
      <c r="A25" s="6" t="s">
        <v>67</v>
      </c>
      <c r="B25" s="55">
        <v>0.82109926693504065</v>
      </c>
      <c r="C25" s="56">
        <v>3.1375231987198727E-3</v>
      </c>
      <c r="D25" s="56">
        <v>0.37959110403900842</v>
      </c>
      <c r="E25" s="57">
        <v>0.65642838288274186</v>
      </c>
    </row>
    <row r="26" spans="1:5" x14ac:dyDescent="0.25">
      <c r="A26" s="6">
        <v>14</v>
      </c>
      <c r="B26" s="55">
        <v>1.6640985398992207</v>
      </c>
      <c r="C26" s="56">
        <v>0</v>
      </c>
      <c r="D26" s="56">
        <v>7.5089884657661088E-2</v>
      </c>
      <c r="E26" s="57">
        <v>0.6297893979574013</v>
      </c>
    </row>
    <row r="27" spans="1:5" x14ac:dyDescent="0.25">
      <c r="A27" s="6">
        <v>15</v>
      </c>
      <c r="B27" s="55">
        <v>0.48473158804452771</v>
      </c>
      <c r="C27" s="56">
        <v>0</v>
      </c>
      <c r="D27" s="56">
        <v>0.26143790849673199</v>
      </c>
      <c r="E27" s="57">
        <v>0.42301510451157459</v>
      </c>
    </row>
    <row r="28" spans="1:5" x14ac:dyDescent="0.25">
      <c r="A28" s="6">
        <v>16</v>
      </c>
      <c r="B28" s="55">
        <v>4.0481307706968665E-2</v>
      </c>
      <c r="C28" s="56">
        <v>6.2905545731738318E-4</v>
      </c>
      <c r="D28" s="56">
        <v>0.26226986259991197</v>
      </c>
      <c r="E28" s="57">
        <v>0.27639268729288557</v>
      </c>
    </row>
    <row r="29" spans="1:5" x14ac:dyDescent="0.25">
      <c r="A29" s="6">
        <v>17</v>
      </c>
      <c r="B29" s="55">
        <v>0.15157191412919604</v>
      </c>
      <c r="C29" s="56">
        <v>0</v>
      </c>
      <c r="D29" s="56">
        <v>0.1515911493707966</v>
      </c>
      <c r="E29" s="57">
        <v>0.20211512074719526</v>
      </c>
    </row>
    <row r="30" spans="1:5" x14ac:dyDescent="0.25">
      <c r="A30" s="6">
        <v>18</v>
      </c>
      <c r="B30" s="55">
        <v>2.3357517096977178E-2</v>
      </c>
      <c r="C30" s="56">
        <v>0</v>
      </c>
      <c r="D30" s="56">
        <v>3.4886286235207668E-2</v>
      </c>
      <c r="E30" s="57">
        <v>4.2672125267533396E-2</v>
      </c>
    </row>
    <row r="31" spans="1:5" x14ac:dyDescent="0.25">
      <c r="A31" s="6">
        <v>19</v>
      </c>
      <c r="B31" s="55">
        <v>6.4844246205793044E-2</v>
      </c>
      <c r="C31" s="56">
        <v>1.5369369241375884E-2</v>
      </c>
      <c r="D31" s="56">
        <v>3.0008045104397267E-3</v>
      </c>
      <c r="E31" s="57">
        <v>3.9984922487079959E-2</v>
      </c>
    </row>
    <row r="32" spans="1:5" x14ac:dyDescent="0.25">
      <c r="A32" s="6">
        <v>20</v>
      </c>
      <c r="B32" s="55">
        <v>4.8671133104553496E-2</v>
      </c>
      <c r="C32" s="56">
        <v>1.0580329652981574E-3</v>
      </c>
      <c r="D32" s="56">
        <v>2.1894231403890022E-2</v>
      </c>
      <c r="E32" s="57">
        <v>3.9175975404039345E-2</v>
      </c>
    </row>
    <row r="33" spans="1:5" ht="15.75" thickBot="1" x14ac:dyDescent="0.3">
      <c r="A33" s="7">
        <v>21</v>
      </c>
      <c r="B33" s="58">
        <v>0</v>
      </c>
      <c r="C33" s="59">
        <v>0</v>
      </c>
      <c r="D33" s="59">
        <v>0</v>
      </c>
      <c r="E33" s="60">
        <v>0</v>
      </c>
    </row>
    <row r="34" spans="1:5" ht="15.75" thickBot="1" x14ac:dyDescent="0.3">
      <c r="A34" s="8">
        <v>22</v>
      </c>
      <c r="B34" s="61">
        <v>0</v>
      </c>
      <c r="C34" s="62">
        <v>0</v>
      </c>
      <c r="D34" s="62">
        <v>0</v>
      </c>
      <c r="E34" s="63">
        <v>0</v>
      </c>
    </row>
    <row r="35" spans="1:5" x14ac:dyDescent="0.25">
      <c r="A35" s="11" t="s">
        <v>77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="60" zoomScaleNormal="100" workbookViewId="0">
      <selection activeCell="U25" sqref="U25"/>
    </sheetView>
  </sheetViews>
  <sheetFormatPr baseColWidth="10" defaultRowHeight="15" x14ac:dyDescent="0.25"/>
  <cols>
    <col min="1" max="1" width="15.42578125" style="11" bestFit="1" customWidth="1"/>
    <col min="2" max="2" width="18.5703125" style="11" bestFit="1" customWidth="1"/>
    <col min="3" max="3" width="13.5703125" style="11" bestFit="1" customWidth="1"/>
    <col min="4" max="16384" width="11.42578125" style="11"/>
  </cols>
  <sheetData>
    <row r="1" spans="1:9" x14ac:dyDescent="0.25">
      <c r="I1" s="10" t="s">
        <v>80</v>
      </c>
    </row>
    <row r="2" spans="1:9" x14ac:dyDescent="0.25">
      <c r="B2" s="64"/>
      <c r="C2" s="64" t="s">
        <v>58</v>
      </c>
      <c r="D2" s="64" t="s">
        <v>59</v>
      </c>
      <c r="E2" s="64" t="s">
        <v>58</v>
      </c>
      <c r="F2" s="64" t="s">
        <v>59</v>
      </c>
      <c r="G2" s="64"/>
      <c r="I2" s="64" t="s">
        <v>81</v>
      </c>
    </row>
    <row r="3" spans="1:9" x14ac:dyDescent="0.25">
      <c r="A3" s="64"/>
      <c r="B3" s="64">
        <v>1</v>
      </c>
      <c r="C3" s="65">
        <v>0.24896681661596332</v>
      </c>
      <c r="D3" s="65">
        <v>0.26876665136160605</v>
      </c>
      <c r="E3" s="66">
        <f>C3*100</f>
        <v>24.896681661596332</v>
      </c>
      <c r="F3" s="66">
        <f>D3*100</f>
        <v>26.876665136160604</v>
      </c>
      <c r="G3" s="65"/>
    </row>
    <row r="4" spans="1:9" x14ac:dyDescent="0.25">
      <c r="A4" s="64"/>
      <c r="B4" s="64">
        <v>2</v>
      </c>
      <c r="C4" s="65">
        <v>0.19736541379068823</v>
      </c>
      <c r="D4" s="65">
        <v>0.21235801225298043</v>
      </c>
      <c r="E4" s="66">
        <f t="shared" ref="E4:E31" si="0">C4*100</f>
        <v>19.736541379068822</v>
      </c>
      <c r="F4" s="66">
        <f t="shared" ref="F4:F31" si="1">D4*100</f>
        <v>21.235801225298044</v>
      </c>
      <c r="G4" s="65"/>
    </row>
    <row r="5" spans="1:9" x14ac:dyDescent="0.25">
      <c r="A5" s="64"/>
      <c r="B5" s="64">
        <v>3</v>
      </c>
      <c r="C5" s="65">
        <v>0.10284257604692411</v>
      </c>
      <c r="D5" s="65">
        <v>9.9055489175832734E-2</v>
      </c>
      <c r="E5" s="66">
        <f t="shared" si="0"/>
        <v>10.28425760469241</v>
      </c>
      <c r="F5" s="66">
        <f t="shared" si="1"/>
        <v>9.9055489175832729</v>
      </c>
      <c r="G5" s="65"/>
    </row>
    <row r="6" spans="1:9" x14ac:dyDescent="0.25">
      <c r="A6" s="64"/>
      <c r="B6" s="64">
        <v>4</v>
      </c>
      <c r="C6" s="65">
        <v>5.2915552035103675E-2</v>
      </c>
      <c r="D6" s="65">
        <v>3.8459787138956439E-2</v>
      </c>
      <c r="E6" s="66">
        <f t="shared" si="0"/>
        <v>5.2915552035103675</v>
      </c>
      <c r="F6" s="66">
        <f t="shared" si="1"/>
        <v>3.8459787138956441</v>
      </c>
      <c r="G6" s="65"/>
    </row>
    <row r="7" spans="1:9" x14ac:dyDescent="0.25">
      <c r="A7" s="64"/>
      <c r="B7" s="64">
        <v>5</v>
      </c>
      <c r="C7" s="65">
        <v>4.8164217871744235E-2</v>
      </c>
      <c r="D7" s="65">
        <v>2.6376655815448079E-2</v>
      </c>
      <c r="E7" s="66">
        <f t="shared" si="0"/>
        <v>4.8164217871744235</v>
      </c>
      <c r="F7" s="66">
        <f t="shared" si="1"/>
        <v>2.637665581544808</v>
      </c>
      <c r="G7" s="65"/>
    </row>
    <row r="8" spans="1:9" x14ac:dyDescent="0.25">
      <c r="A8" s="64"/>
      <c r="B8" s="64">
        <v>6</v>
      </c>
      <c r="C8" s="65">
        <v>4.5971805151763794E-2</v>
      </c>
      <c r="D8" s="65">
        <v>4.6591411073335642E-2</v>
      </c>
      <c r="E8" s="66">
        <f t="shared" si="0"/>
        <v>4.5971805151763796</v>
      </c>
      <c r="F8" s="66">
        <f t="shared" si="1"/>
        <v>4.6591411073335642</v>
      </c>
      <c r="G8" s="65"/>
    </row>
    <row r="9" spans="1:9" x14ac:dyDescent="0.25">
      <c r="A9" s="64"/>
      <c r="B9" s="64">
        <v>7</v>
      </c>
      <c r="C9" s="65">
        <v>4.3105309198460777E-2</v>
      </c>
      <c r="D9" s="65">
        <v>3.5501982725702583E-2</v>
      </c>
      <c r="E9" s="66">
        <f t="shared" si="0"/>
        <v>4.3105309198460775</v>
      </c>
      <c r="F9" s="66">
        <f t="shared" si="1"/>
        <v>3.5501982725702583</v>
      </c>
      <c r="G9" s="65"/>
    </row>
    <row r="10" spans="1:9" x14ac:dyDescent="0.25">
      <c r="A10" s="64"/>
      <c r="B10" s="64">
        <v>8</v>
      </c>
      <c r="C10" s="65">
        <v>3.3043777416548681E-2</v>
      </c>
      <c r="D10" s="65">
        <v>2.9842389624479083E-2</v>
      </c>
      <c r="E10" s="66">
        <f t="shared" si="0"/>
        <v>3.3043777416548679</v>
      </c>
      <c r="F10" s="66">
        <f t="shared" si="1"/>
        <v>2.9842389624479084</v>
      </c>
      <c r="G10" s="65"/>
    </row>
    <row r="11" spans="1:9" x14ac:dyDescent="0.25">
      <c r="A11" s="64"/>
      <c r="B11" s="64">
        <v>9</v>
      </c>
      <c r="C11" s="65">
        <v>2.9838540496190641E-2</v>
      </c>
      <c r="D11" s="65">
        <v>2.0222823217914229E-2</v>
      </c>
      <c r="E11" s="66">
        <f t="shared" si="0"/>
        <v>2.983854049619064</v>
      </c>
      <c r="F11" s="66">
        <f t="shared" si="1"/>
        <v>2.022282321791423</v>
      </c>
      <c r="G11" s="65"/>
    </row>
    <row r="12" spans="1:9" x14ac:dyDescent="0.25">
      <c r="A12" s="64"/>
      <c r="B12" s="64">
        <v>10</v>
      </c>
      <c r="C12" s="65">
        <v>2.7897091266339151E-2</v>
      </c>
      <c r="D12" s="65">
        <v>2.7583067220381872E-2</v>
      </c>
      <c r="E12" s="66">
        <f t="shared" si="0"/>
        <v>2.7897091266339151</v>
      </c>
      <c r="F12" s="66">
        <f t="shared" si="1"/>
        <v>2.7583067220381872</v>
      </c>
      <c r="G12" s="65"/>
    </row>
    <row r="13" spans="1:9" x14ac:dyDescent="0.25">
      <c r="A13" s="64"/>
      <c r="B13" s="64">
        <v>11</v>
      </c>
      <c r="C13" s="65">
        <v>2.695924772109173E-2</v>
      </c>
      <c r="D13" s="65">
        <v>1.9957799588301062E-2</v>
      </c>
      <c r="E13" s="66">
        <f t="shared" si="0"/>
        <v>2.6959247721091728</v>
      </c>
      <c r="F13" s="66">
        <f t="shared" si="1"/>
        <v>1.9957799588301062</v>
      </c>
      <c r="G13" s="65"/>
    </row>
    <row r="14" spans="1:9" x14ac:dyDescent="0.25">
      <c r="A14" s="64"/>
      <c r="B14" s="64">
        <v>12</v>
      </c>
      <c r="C14" s="65">
        <v>2.2432201547680927E-2</v>
      </c>
      <c r="D14" s="65">
        <v>2.1743069019673867E-2</v>
      </c>
      <c r="E14" s="66">
        <f t="shared" si="0"/>
        <v>2.2432201547680926</v>
      </c>
      <c r="F14" s="66">
        <f t="shared" si="1"/>
        <v>2.1743069019673866</v>
      </c>
      <c r="G14" s="65"/>
    </row>
    <row r="15" spans="1:9" x14ac:dyDescent="0.25">
      <c r="A15" s="64"/>
      <c r="B15" s="64">
        <v>13</v>
      </c>
      <c r="C15" s="65">
        <v>2.2094860516519762E-2</v>
      </c>
      <c r="D15" s="65">
        <v>2.4837826644935581E-2</v>
      </c>
      <c r="E15" s="66">
        <f t="shared" si="0"/>
        <v>2.2094860516519761</v>
      </c>
      <c r="F15" s="66">
        <f t="shared" si="1"/>
        <v>2.4837826644935581</v>
      </c>
      <c r="G15" s="65"/>
    </row>
    <row r="16" spans="1:9" x14ac:dyDescent="0.25">
      <c r="A16" s="64"/>
      <c r="B16" s="64">
        <v>14</v>
      </c>
      <c r="C16" s="65">
        <v>2.0697774375840031E-2</v>
      </c>
      <c r="D16" s="65">
        <v>1.9508960287016371E-2</v>
      </c>
      <c r="E16" s="66">
        <f t="shared" si="0"/>
        <v>2.069777437584003</v>
      </c>
      <c r="F16" s="66">
        <f t="shared" si="1"/>
        <v>1.950896028701637</v>
      </c>
      <c r="G16" s="65"/>
    </row>
    <row r="17" spans="1:9" x14ac:dyDescent="0.25">
      <c r="A17" s="64"/>
      <c r="B17" s="64">
        <v>15</v>
      </c>
      <c r="C17" s="65">
        <v>1.499504993246464E-2</v>
      </c>
      <c r="D17" s="65">
        <v>1.3978394721122233E-2</v>
      </c>
      <c r="E17" s="66">
        <f t="shared" si="0"/>
        <v>1.4995049932464639</v>
      </c>
      <c r="F17" s="66">
        <f t="shared" si="1"/>
        <v>1.3978394721122234</v>
      </c>
      <c r="G17" s="65"/>
    </row>
    <row r="18" spans="1:9" x14ac:dyDescent="0.25">
      <c r="A18" s="64"/>
      <c r="B18" s="64">
        <v>16</v>
      </c>
      <c r="C18" s="65">
        <v>1.2230920581515651E-2</v>
      </c>
      <c r="D18" s="65">
        <v>1.1953841319104128E-2</v>
      </c>
      <c r="E18" s="66">
        <f t="shared" si="0"/>
        <v>1.2230920581515652</v>
      </c>
      <c r="F18" s="66">
        <f t="shared" si="1"/>
        <v>1.1953841319104128</v>
      </c>
      <c r="G18" s="65"/>
    </row>
    <row r="19" spans="1:9" x14ac:dyDescent="0.25">
      <c r="A19" s="64"/>
      <c r="B19" s="64">
        <v>17</v>
      </c>
      <c r="C19" s="65">
        <v>1.0529156832589988E-2</v>
      </c>
      <c r="D19" s="65">
        <v>9.0767705993443359E-3</v>
      </c>
      <c r="E19" s="66">
        <f t="shared" si="0"/>
        <v>1.0529156832589988</v>
      </c>
      <c r="F19" s="66">
        <f t="shared" si="1"/>
        <v>0.90767705993443359</v>
      </c>
      <c r="G19" s="65"/>
    </row>
    <row r="20" spans="1:9" x14ac:dyDescent="0.25">
      <c r="A20" s="64"/>
      <c r="B20" s="64">
        <v>18</v>
      </c>
      <c r="C20" s="65">
        <v>9.3498284532912215E-3</v>
      </c>
      <c r="D20" s="65">
        <v>7.2804862378698081E-3</v>
      </c>
      <c r="E20" s="66">
        <f t="shared" si="0"/>
        <v>0.93498284532912213</v>
      </c>
      <c r="F20" s="66">
        <f t="shared" si="1"/>
        <v>0.72804862378698076</v>
      </c>
      <c r="G20" s="65"/>
    </row>
    <row r="21" spans="1:9" x14ac:dyDescent="0.25">
      <c r="A21" s="64"/>
      <c r="B21" s="64">
        <v>19</v>
      </c>
      <c r="C21" s="65">
        <v>7.5041229837749142E-3</v>
      </c>
      <c r="D21" s="65">
        <v>7.1017766638467508E-3</v>
      </c>
      <c r="E21" s="66">
        <f t="shared" si="0"/>
        <v>0.75041229837749146</v>
      </c>
      <c r="F21" s="66">
        <f t="shared" si="1"/>
        <v>0.71017766638467505</v>
      </c>
      <c r="G21" s="65"/>
    </row>
    <row r="22" spans="1:9" x14ac:dyDescent="0.25">
      <c r="A22" s="64"/>
      <c r="B22" s="64">
        <v>20</v>
      </c>
      <c r="C22" s="65">
        <v>6.5642838288274188E-3</v>
      </c>
      <c r="D22" s="65">
        <v>5.877548898656668E-3</v>
      </c>
      <c r="E22" s="66">
        <f t="shared" si="0"/>
        <v>0.65642838288274186</v>
      </c>
      <c r="F22" s="66">
        <f t="shared" si="1"/>
        <v>0.58775488986566682</v>
      </c>
      <c r="G22" s="65"/>
    </row>
    <row r="23" spans="1:9" x14ac:dyDescent="0.25">
      <c r="A23" s="64"/>
      <c r="B23" s="64">
        <v>21</v>
      </c>
      <c r="C23" s="65">
        <v>6.2978939795740128E-3</v>
      </c>
      <c r="D23" s="65">
        <v>5.8872902780430798E-3</v>
      </c>
      <c r="E23" s="66">
        <f t="shared" si="0"/>
        <v>0.6297893979574013</v>
      </c>
      <c r="F23" s="66">
        <f t="shared" si="1"/>
        <v>0.58872902780430802</v>
      </c>
      <c r="G23" s="65"/>
    </row>
    <row r="24" spans="1:9" x14ac:dyDescent="0.25">
      <c r="A24" s="64"/>
      <c r="B24" s="64">
        <v>22</v>
      </c>
      <c r="C24" s="65">
        <v>4.2301510451157459E-3</v>
      </c>
      <c r="D24" s="65">
        <v>7.9606197032582419E-3</v>
      </c>
      <c r="E24" s="66">
        <f t="shared" si="0"/>
        <v>0.42301510451157459</v>
      </c>
      <c r="F24" s="66">
        <f t="shared" si="1"/>
        <v>0.79606197032582415</v>
      </c>
      <c r="G24" s="65"/>
    </row>
    <row r="25" spans="1:9" x14ac:dyDescent="0.25">
      <c r="A25" s="64"/>
      <c r="B25" s="64">
        <v>23</v>
      </c>
      <c r="C25" s="65">
        <v>2.7639268729288558E-3</v>
      </c>
      <c r="D25" s="65">
        <v>2.8150536374923624E-3</v>
      </c>
      <c r="E25" s="66">
        <f t="shared" si="0"/>
        <v>0.27639268729288557</v>
      </c>
      <c r="F25" s="66">
        <f t="shared" si="1"/>
        <v>0.28150536374923624</v>
      </c>
      <c r="G25" s="65"/>
    </row>
    <row r="26" spans="1:9" x14ac:dyDescent="0.25">
      <c r="A26" s="64"/>
      <c r="B26" s="64">
        <v>24</v>
      </c>
      <c r="C26" s="65">
        <v>2.0211512074719525E-3</v>
      </c>
      <c r="D26" s="65">
        <v>2.1154650479208764E-3</v>
      </c>
      <c r="E26" s="66">
        <f t="shared" si="0"/>
        <v>0.20211512074719526</v>
      </c>
      <c r="F26" s="66">
        <f t="shared" si="1"/>
        <v>0.21154650479208764</v>
      </c>
      <c r="G26" s="65"/>
    </row>
    <row r="27" spans="1:9" x14ac:dyDescent="0.25">
      <c r="A27" s="64"/>
      <c r="B27" s="64">
        <v>25</v>
      </c>
      <c r="C27" s="65">
        <v>4.2672125267533397E-4</v>
      </c>
      <c r="D27" s="65">
        <v>7.3027514876016506E-4</v>
      </c>
      <c r="E27" s="66">
        <f t="shared" si="0"/>
        <v>4.2672125267533396E-2</v>
      </c>
      <c r="F27" s="66">
        <f t="shared" si="1"/>
        <v>7.3027514876016511E-2</v>
      </c>
      <c r="G27" s="65"/>
    </row>
    <row r="28" spans="1:9" x14ac:dyDescent="0.25">
      <c r="A28" s="64"/>
      <c r="B28" s="64">
        <v>26</v>
      </c>
      <c r="C28" s="65">
        <v>3.9984922487079958E-4</v>
      </c>
      <c r="D28" s="65">
        <v>3.9882225830634247E-4</v>
      </c>
      <c r="E28" s="66">
        <f t="shared" si="0"/>
        <v>3.9984922487079959E-2</v>
      </c>
      <c r="F28" s="66">
        <f t="shared" si="1"/>
        <v>3.9882225830634249E-2</v>
      </c>
      <c r="G28" s="65"/>
    </row>
    <row r="29" spans="1:9" x14ac:dyDescent="0.25">
      <c r="A29" s="64"/>
      <c r="B29" s="64">
        <v>27</v>
      </c>
      <c r="C29" s="65">
        <v>3.9175975404039348E-4</v>
      </c>
      <c r="D29" s="65">
        <v>4.5088628112647459E-4</v>
      </c>
      <c r="E29" s="66">
        <f t="shared" si="0"/>
        <v>3.9175975404039345E-2</v>
      </c>
      <c r="F29" s="66">
        <f t="shared" si="1"/>
        <v>4.5088628112647459E-2</v>
      </c>
      <c r="G29" s="65"/>
    </row>
    <row r="30" spans="1:9" x14ac:dyDescent="0.25">
      <c r="A30" s="64"/>
      <c r="B30" s="64">
        <v>28</v>
      </c>
      <c r="C30" s="65">
        <v>0</v>
      </c>
      <c r="D30" s="65">
        <v>1.385588678804313E-2</v>
      </c>
      <c r="E30" s="66">
        <f t="shared" si="0"/>
        <v>0</v>
      </c>
      <c r="F30" s="66">
        <f t="shared" si="1"/>
        <v>1.385588678804313</v>
      </c>
      <c r="G30" s="65"/>
      <c r="I30" s="67" t="s">
        <v>82</v>
      </c>
    </row>
    <row r="31" spans="1:9" x14ac:dyDescent="0.25">
      <c r="A31" s="64"/>
      <c r="B31" s="64">
        <v>29</v>
      </c>
      <c r="C31" s="65">
        <v>0</v>
      </c>
      <c r="D31" s="65">
        <v>1.9710957270541292E-2</v>
      </c>
      <c r="E31" s="66">
        <f t="shared" si="0"/>
        <v>0</v>
      </c>
      <c r="F31" s="66">
        <f t="shared" si="1"/>
        <v>1.9710957270541292</v>
      </c>
      <c r="G31" s="65"/>
    </row>
  </sheetData>
  <pageMargins left="0.7" right="0.7" top="0.75" bottom="0.75" header="0.3" footer="0.3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C1</vt:lpstr>
      <vt:lpstr>C2</vt:lpstr>
      <vt:lpstr>C3</vt:lpstr>
      <vt:lpstr>C4</vt:lpstr>
      <vt:lpstr>G1</vt:lpstr>
      <vt:lpstr>'G1'!Área_de_impresión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Pacheco Bernal Daisy Johana</dc:creator>
  <cp:lastModifiedBy> Angelica Maria Lizarazo Cuellar</cp:lastModifiedBy>
  <dcterms:created xsi:type="dcterms:W3CDTF">2015-08-24T15:49:58Z</dcterms:created>
  <dcterms:modified xsi:type="dcterms:W3CDTF">2015-11-12T15:10:16Z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{D5BF61B0-EAD8-422D-835D-40BFCB7A5964}</vt:lpwstr>
  </property>
</Properties>
</file>