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GR2.1" sheetId="1" r:id="rId1"/>
    <sheet name="GR2.2" sheetId="3" r:id="rId2"/>
    <sheet name="D2.1" sheetId="4" r:id="rId3"/>
    <sheet name="CR2.1" sheetId="5" r:id="rId4"/>
  </sheets>
  <calcPr calcId="145621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<sst xmlns="http://schemas.openxmlformats.org/spreadsheetml/2006/main" count="51" uniqueCount="40">
  <si>
    <t>Fecha</t>
  </si>
  <si>
    <t xml:space="preserve">Crecimiento real anual </t>
  </si>
  <si>
    <t>% de la cartera comercial</t>
  </si>
  <si>
    <t>A. Crecimiento real créditos CIIU 4530</t>
  </si>
  <si>
    <t>B. Participación de los créditos CIIU 4530 en la cartera comercial</t>
  </si>
  <si>
    <t>Fuente: Superintendencia Financiera de Colombia; cálculos del Banco de la República</t>
  </si>
  <si>
    <t>Saldo capital (eje derecho)</t>
  </si>
  <si>
    <t>Crecimiento promedio</t>
  </si>
  <si>
    <t>Concentración 5 entidades</t>
  </si>
  <si>
    <t>Evolución de la concentración de la cartera de infraestructura en 5 establecimientos de crédito</t>
  </si>
  <si>
    <t>Fuente: Agencia Nacional de Infraestructura</t>
  </si>
  <si>
    <t>Etapa</t>
  </si>
  <si>
    <t>Área de riesgo</t>
  </si>
  <si>
    <t>Quien asume el riesgo</t>
  </si>
  <si>
    <t>Mitigantes</t>
  </si>
  <si>
    <t>Público</t>
  </si>
  <si>
    <t>Privado</t>
  </si>
  <si>
    <t>Preoperativa (preconstrucción y construcción)</t>
  </si>
  <si>
    <t>Financiera</t>
  </si>
  <si>
    <t>X</t>
  </si>
  <si>
    <t>Contrato de crédito.</t>
  </si>
  <si>
    <t>Sobrecostos de la gestión predial, ambiental y social, y redes.</t>
  </si>
  <si>
    <t>Poderes especiales otorgados al concesionario, garantías parciales de la ANI respaldadas por el fondo de contingencias ,exigencia de requisitos mínimos previo inicio de la construcción e interventor contratado por la ANI.</t>
  </si>
  <si>
    <t>Diseño y construcción</t>
  </si>
  <si>
    <t>Garantía parcial de la ANI (sólo cuando hay sobrecostos por túneles), exigencia de requisitos mínimos y contratos EPC.</t>
  </si>
  <si>
    <t>Operación y mantenimiento</t>
  </si>
  <si>
    <t>Sobrecostos de operación y mantenimiento</t>
  </si>
  <si>
    <t>Contrato EPC.</t>
  </si>
  <si>
    <t>Comercial</t>
  </si>
  <si>
    <t>Pago de diferenciales de recaudo por parte de la ANI en los años 8, 13, 18 y 25, por menor flujo de tráfico.</t>
  </si>
  <si>
    <t>Todas</t>
  </si>
  <si>
    <t>Regulatorio</t>
  </si>
  <si>
    <t>Garantía parcial de la ANI.</t>
  </si>
  <si>
    <t>Fuerza mayor</t>
  </si>
  <si>
    <t>Garantía completa de la ANI a excepción de eventos asegurables, exigencia de seguros en los contratos.</t>
  </si>
  <si>
    <t>Fuente: Elaborado por el Banco de la República a partir de infromación de la ANI y el Documento CONPES 3760.</t>
  </si>
  <si>
    <t>Gráfico R2.1 Créditos con CIIU 4530 "Construcción de obras de ingeniería civil".</t>
  </si>
  <si>
    <t>Gráfico R2.2</t>
  </si>
  <si>
    <t>Diagrama R2.1. Relaciones y actores reconocidos en los contratos de 4G</t>
  </si>
  <si>
    <t>Cuadro R2.1. Riesgos y mitigantes asociados a la financiación de los proyectos de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</si>
</sst>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&quot;$&quot;\ #,##0.00"/>
    <numFmt numFmtId="165" formatCode="_(* #,##0.0_);_(* \(#,##0.0\);_(* &quot;-&quot;??_);_(@_)"/>
    <numFmt numFmtId="166" formatCode="_-&quot;$&quot;* #,##0.00_-;\-&quot;$&quot;* #,##0.00_-;_-&quot;$&quot;* &quot;-&quot;??_-;_-@_-"/>
    <numFmt numFmtId="167" formatCode="&quot;$&quot;\ 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rgb="FF9E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9E0000"/>
      <name val="Tahoma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9E0000"/>
      </bottom>
      <diagonal/>
    </border>
    <border>
      <left/>
      <right/>
      <top style="thin">
        <color rgb="FF9E0000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3" borderId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0" fontId="6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</cellStyleXfs>
  <cellXfs count="52">
    <xf numFmtId="0" fontId="0" fillId="0" borderId="0" xfId="0"/>
    <xf numFmtId="0" fontId="5" fillId="4" borderId="0" xfId="0" applyFont="1" applyFill="1"/>
    <xf numFmtId="0" fontId="3" fillId="4" borderId="0" xfId="2" applyFill="1"/>
    <xf numFmtId="0" fontId="3" fillId="4" borderId="0" xfId="2" applyFont="1" applyFill="1"/>
    <xf numFmtId="0" fontId="5" fillId="4" borderId="0" xfId="0" applyFont="1" applyFill="1" applyAlignment="1">
      <alignment horizontal="left" vertical="top" wrapText="1"/>
    </xf>
    <xf numFmtId="0" fontId="5" fillId="4" borderId="0" xfId="0" applyFont="1" applyFill="1" applyAlignment="1">
      <alignment vertical="top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0" fillId="4" borderId="0" xfId="0" applyFill="1"/>
    <xf numFmtId="0" fontId="3" fillId="4" borderId="2" xfId="2" applyFont="1" applyFill="1" applyBorder="1" applyAlignment="1">
      <alignment horizontal="center" vertical="center"/>
    </xf>
    <xf numFmtId="0" fontId="3" fillId="4" borderId="2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/>
    </xf>
    <xf numFmtId="0" fontId="0" fillId="4" borderId="3" xfId="0" applyFill="1" applyBorder="1" applyAlignment="1">
      <alignment horizontal="left" vertical="center"/>
    </xf>
    <xf numFmtId="0" fontId="0" fillId="4" borderId="0" xfId="0" applyFill="1" applyBorder="1" applyAlignment="1">
      <alignment vertical="center" wrapTex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wrapText="1"/>
    </xf>
    <xf numFmtId="0" fontId="9" fillId="4" borderId="2" xfId="2" applyFont="1" applyFill="1" applyBorder="1" applyAlignment="1">
      <alignment horizontal="left" vertical="center"/>
    </xf>
    <xf numFmtId="0" fontId="9" fillId="4" borderId="2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left" vertical="center" wrapText="1"/>
    </xf>
    <xf numFmtId="0" fontId="9" fillId="4" borderId="0" xfId="2" applyFont="1" applyFill="1" applyBorder="1" applyAlignment="1">
      <alignment horizontal="left" vertical="center" wrapText="1"/>
    </xf>
    <xf numFmtId="0" fontId="9" fillId="4" borderId="0" xfId="2" applyFont="1" applyFill="1" applyBorder="1" applyAlignment="1">
      <alignment horizontal="center" vertical="center" wrapText="1"/>
    </xf>
    <xf numFmtId="0" fontId="9" fillId="4" borderId="0" xfId="2" applyFont="1" applyFill="1" applyBorder="1" applyAlignment="1">
      <alignment horizontal="center" vertical="center"/>
    </xf>
    <xf numFmtId="0" fontId="9" fillId="4" borderId="0" xfId="2" applyFont="1" applyFill="1" applyBorder="1" applyAlignment="1">
      <alignment horizontal="left" vertical="center"/>
    </xf>
    <xf numFmtId="0" fontId="0" fillId="4" borderId="0" xfId="0" applyFill="1" applyBorder="1"/>
    <xf numFmtId="17" fontId="3" fillId="4" borderId="0" xfId="2" applyNumberFormat="1" applyFill="1"/>
    <xf numFmtId="165" fontId="0" fillId="4" borderId="0" xfId="4" applyNumberFormat="1" applyFont="1" applyFill="1"/>
    <xf numFmtId="43" fontId="0" fillId="4" borderId="0" xfId="4" applyFont="1" applyFill="1"/>
    <xf numFmtId="43" fontId="0" fillId="4" borderId="0" xfId="4" applyNumberFormat="1" applyFont="1" applyFill="1"/>
    <xf numFmtId="43" fontId="3" fillId="4" borderId="0" xfId="1" applyNumberFormat="1" applyFont="1" applyFill="1"/>
    <xf numFmtId="0" fontId="7" fillId="4" borderId="0" xfId="0" applyFont="1" applyFill="1" applyAlignment="1">
      <alignment horizontal="left" vertical="center"/>
    </xf>
    <xf numFmtId="0" fontId="4" fillId="5" borderId="0" xfId="3" applyFill="1"/>
    <xf numFmtId="0" fontId="4" fillId="5" borderId="0" xfId="3" applyFill="1" applyAlignment="1">
      <alignment horizontal="center" vertical="center"/>
    </xf>
    <xf numFmtId="17" fontId="3" fillId="0" borderId="0" xfId="2" applyNumberFormat="1"/>
    <xf numFmtId="165" fontId="3" fillId="4" borderId="0" xfId="1" applyNumberFormat="1" applyFont="1" applyFill="1"/>
    <xf numFmtId="0" fontId="9" fillId="4" borderId="3" xfId="2" applyFont="1" applyFill="1" applyBorder="1" applyAlignment="1">
      <alignment horizontal="center" vertical="center"/>
    </xf>
    <xf numFmtId="0" fontId="9" fillId="4" borderId="2" xfId="2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6" borderId="0" xfId="2" applyFont="1" applyFill="1" applyBorder="1" applyAlignment="1">
      <alignment horizontal="center" vertical="center" wrapText="1"/>
    </xf>
    <xf numFmtId="0" fontId="9" fillId="4" borderId="3" xfId="2" applyFont="1" applyFill="1" applyBorder="1" applyAlignment="1">
      <alignment horizontal="center" vertical="center" wrapText="1"/>
    </xf>
    <xf numFmtId="0" fontId="9" fillId="4" borderId="0" xfId="2" applyFont="1" applyFill="1" applyBorder="1" applyAlignment="1">
      <alignment horizontal="center" vertical="center" wrapText="1"/>
    </xf>
    <xf numFmtId="0" fontId="9" fillId="4" borderId="2" xfId="2" applyFont="1" applyFill="1" applyBorder="1" applyAlignment="1">
      <alignment horizontal="center" vertical="center" wrapText="1"/>
    </xf>
    <xf numFmtId="0" fontId="4" fillId="4" borderId="0" xfId="3" applyFill="1"/>
    <xf numFmtId="164" fontId="4" fillId="4" borderId="0" xfId="3" applyNumberFormat="1" applyFill="1"/>
    <xf numFmtId="164" fontId="4" fillId="4" borderId="0" xfId="3" applyNumberFormat="1" applyFill="1" applyAlignment="1">
      <alignment horizontal="center"/>
    </xf>
    <xf numFmtId="167" fontId="3" fillId="4" borderId="0" xfId="2" applyNumberFormat="1" applyFill="1"/>
    <xf numFmtId="164" fontId="3" fillId="4" borderId="0" xfId="2" applyNumberFormat="1" applyFill="1"/>
  </cellXfs>
  <cellStyles count="10">
    <cellStyle name="headerStyle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4" xfId="7"/>
    <cellStyle name="Notas 2" xfId="8"/>
    <cellStyle name="Porcentaj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3836"/>
          <c:h val="0.664667410420701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'GR2.1'!$C$1</c:f>
              <c:strCache>
                <c:ptCount val="1"/>
                <c:pt idx="0">
                  <c:v>Saldo capital (eje derecho)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'GR2.1'!$A$2:$A$31</c:f>
              <c:numCache>
                <c:formatCode>mmm\-yy</c:formatCode>
                <c:ptCount val="30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  <c:pt idx="29">
                  <c:v>41791</c:v>
                </c:pt>
              </c:numCache>
            </c:numRef>
          </c:cat>
          <c:val>
            <c:numRef>
              <c:f>'GR2.1'!$C$2:$C$31</c:f>
              <c:numCache>
                <c:formatCode>_(* #.##00_);_(* \(#.##00\);_(* "-"??_);_(@_)</c:formatCode>
                <c:ptCount val="30"/>
                <c:pt idx="0">
                  <c:v>2535373369777.0786</c:v>
                </c:pt>
                <c:pt idx="1">
                  <c:v>2897376190904.6919</c:v>
                </c:pt>
                <c:pt idx="2">
                  <c:v>3080085616987.5728</c:v>
                </c:pt>
                <c:pt idx="3">
                  <c:v>3241206771825.0059</c:v>
                </c:pt>
                <c:pt idx="4">
                  <c:v>3255118468940.7295</c:v>
                </c:pt>
                <c:pt idx="5">
                  <c:v>3370235362907.9863</c:v>
                </c:pt>
                <c:pt idx="6">
                  <c:v>3432523018754.8594</c:v>
                </c:pt>
                <c:pt idx="7">
                  <c:v>3466053672509.3335</c:v>
                </c:pt>
                <c:pt idx="8">
                  <c:v>3515706431709.981</c:v>
                </c:pt>
                <c:pt idx="9">
                  <c:v>3802901750644.4248</c:v>
                </c:pt>
                <c:pt idx="10">
                  <c:v>3945393441415.7236</c:v>
                </c:pt>
                <c:pt idx="11">
                  <c:v>3983811385078.251</c:v>
                </c:pt>
                <c:pt idx="12">
                  <c:v>4066382973621.207</c:v>
                </c:pt>
                <c:pt idx="13">
                  <c:v>4626316268162.2041</c:v>
                </c:pt>
                <c:pt idx="14">
                  <c:v>4789153347882.4219</c:v>
                </c:pt>
                <c:pt idx="15">
                  <c:v>4760837648284.8799</c:v>
                </c:pt>
                <c:pt idx="16">
                  <c:v>5651706031439.208</c:v>
                </c:pt>
                <c:pt idx="17">
                  <c:v>6231966052893.7695</c:v>
                </c:pt>
                <c:pt idx="18">
                  <c:v>7032315581102.8643</c:v>
                </c:pt>
                <c:pt idx="19">
                  <c:v>7484858758778.9814</c:v>
                </c:pt>
                <c:pt idx="20">
                  <c:v>7864713425564.3408</c:v>
                </c:pt>
                <c:pt idx="21">
                  <c:v>8387591147575.9326</c:v>
                </c:pt>
                <c:pt idx="22">
                  <c:v>8638154160773.0811</c:v>
                </c:pt>
                <c:pt idx="23">
                  <c:v>8263308053225.9707</c:v>
                </c:pt>
                <c:pt idx="24">
                  <c:v>8413172251016.7324</c:v>
                </c:pt>
                <c:pt idx="25">
                  <c:v>8510390172561.3525</c:v>
                </c:pt>
                <c:pt idx="26">
                  <c:v>8431035741466.4678</c:v>
                </c:pt>
                <c:pt idx="27">
                  <c:v>8588437783897.1602</c:v>
                </c:pt>
                <c:pt idx="28">
                  <c:v>8663817888143.2959</c:v>
                </c:pt>
                <c:pt idx="29" formatCode="&quot;$&quot;\ #.##00">
                  <c:v>8094302807158.2422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23657472"/>
        <c:axId val="205447168"/>
      </c:barChart>
      <c:lineChart>
        <c:grouping val="standard"/>
        <c:varyColors val="0"/>
        <c:ser>
          <c:idx val="0"/>
          <c:order val="0"/>
          <c:tx>
            <c:strRef>
              <c:f>'GR2.1'!$B$1</c:f>
              <c:strCache>
                <c:ptCount val="1"/>
                <c:pt idx="0">
                  <c:v>Crecimiento real anual 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'GR2.1'!$A$2:$A$31</c:f>
              <c:numCache>
                <c:formatCode>mmm\-yy</c:formatCode>
                <c:ptCount val="30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  <c:pt idx="29">
                  <c:v>41791</c:v>
                </c:pt>
              </c:numCache>
            </c:numRef>
          </c:cat>
          <c:val>
            <c:numRef>
              <c:f>'GR2.1'!$B$2:$B$31</c:f>
              <c:numCache>
                <c:formatCode>_(* #.##00_);_(* \(#.##00\);_(* "-"??_);_(@_)</c:formatCode>
                <c:ptCount val="30"/>
                <c:pt idx="0">
                  <c:v>13.636741017161214</c:v>
                </c:pt>
                <c:pt idx="1">
                  <c:v>27.764920015486027</c:v>
                </c:pt>
                <c:pt idx="2">
                  <c:v>39.672756523750131</c:v>
                </c:pt>
                <c:pt idx="3">
                  <c:v>38.542389601081382</c:v>
                </c:pt>
                <c:pt idx="4">
                  <c:v>28.388130432518288</c:v>
                </c:pt>
                <c:pt idx="5">
                  <c:v>16.320254632024401</c:v>
                </c:pt>
                <c:pt idx="6">
                  <c:v>11.442454710462968</c:v>
                </c:pt>
                <c:pt idx="7">
                  <c:v>6.9371353484407594</c:v>
                </c:pt>
                <c:pt idx="8">
                  <c:v>8.0054832183742874</c:v>
                </c:pt>
                <c:pt idx="9">
                  <c:v>12.837868609957127</c:v>
                </c:pt>
                <c:pt idx="10">
                  <c:v>14.941499878037433</c:v>
                </c:pt>
                <c:pt idx="11">
                  <c:v>14.937960040130438</c:v>
                </c:pt>
                <c:pt idx="12">
                  <c:v>15.663325496815904</c:v>
                </c:pt>
                <c:pt idx="13">
                  <c:v>21.652269017421901</c:v>
                </c:pt>
                <c:pt idx="14">
                  <c:v>21.385950957629518</c:v>
                </c:pt>
                <c:pt idx="15">
                  <c:v>19.504594673258246</c:v>
                </c:pt>
                <c:pt idx="16">
                  <c:v>38.986073572067781</c:v>
                </c:pt>
                <c:pt idx="17">
                  <c:v>34.706874577111613</c:v>
                </c:pt>
                <c:pt idx="18">
                  <c:v>46.838388129966255</c:v>
                </c:pt>
                <c:pt idx="19">
                  <c:v>57.217265358238947</c:v>
                </c:pt>
                <c:pt idx="20">
                  <c:v>39.156449075989698</c:v>
                </c:pt>
                <c:pt idx="21">
                  <c:v>34.589808037885781</c:v>
                </c:pt>
                <c:pt idx="22">
                  <c:v>22.835132484460786</c:v>
                </c:pt>
                <c:pt idx="23">
                  <c:v>10.400320427342047</c:v>
                </c:pt>
                <c:pt idx="24">
                  <c:v>6.9736657367529542</c:v>
                </c:pt>
                <c:pt idx="25">
                  <c:v>1.464055922908325</c:v>
                </c:pt>
                <c:pt idx="26">
                  <c:v>-2.3977161723642615</c:v>
                </c:pt>
                <c:pt idx="27" formatCode="_(* #,##0.00_);_(* \(#,##0.00\);_(* &quot;-&quot;??_);_(@_)">
                  <c:v>3.9346195080341761</c:v>
                </c:pt>
                <c:pt idx="28" formatCode="_(* #,##0.00_);_(* \(#,##0.00\);_(* &quot;-&quot;??_);_(@_)">
                  <c:v>2.9792048664672555</c:v>
                </c:pt>
                <c:pt idx="29" formatCode="_(* #,##0.00_);_(* \(#,##0.00\);_(* &quot;-&quot;??_);_(@_)">
                  <c:v>-5.8660533292386958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'GR2.1'!$D$1</c:f>
              <c:strCache>
                <c:ptCount val="1"/>
                <c:pt idx="0">
                  <c:v>Crecimiento promedio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  <a:prstDash val="dash"/>
            </a:ln>
          </c:spPr>
          <c:marker>
            <c:symbol val="none"/>
          </c:marker>
          <c:cat>
            <c:numRef>
              <c:f>'GR2.1'!$A$2:$A$31</c:f>
              <c:numCache>
                <c:formatCode>mmm\-yy</c:formatCode>
                <c:ptCount val="30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  <c:pt idx="29">
                  <c:v>41791</c:v>
                </c:pt>
              </c:numCache>
            </c:numRef>
          </c:cat>
          <c:val>
            <c:numRef>
              <c:f>'GR2.1'!$D$2:$D$31</c:f>
              <c:numCache>
                <c:formatCode>_(* #,##0.00_);_(* \(#,##0.00\);_(* "-"??_);_(@_)</c:formatCode>
                <c:ptCount val="30"/>
                <c:pt idx="0">
                  <c:v>21.010961230945217</c:v>
                </c:pt>
                <c:pt idx="1">
                  <c:v>21.010961230945217</c:v>
                </c:pt>
                <c:pt idx="2">
                  <c:v>21.010961230945217</c:v>
                </c:pt>
                <c:pt idx="3">
                  <c:v>21.010961230945217</c:v>
                </c:pt>
                <c:pt idx="4">
                  <c:v>21.010961230945217</c:v>
                </c:pt>
                <c:pt idx="5">
                  <c:v>21.010961230945217</c:v>
                </c:pt>
                <c:pt idx="6">
                  <c:v>21.010961230945217</c:v>
                </c:pt>
                <c:pt idx="7">
                  <c:v>21.010961230945217</c:v>
                </c:pt>
                <c:pt idx="8">
                  <c:v>21.010961230945217</c:v>
                </c:pt>
                <c:pt idx="9">
                  <c:v>21.010961230945217</c:v>
                </c:pt>
                <c:pt idx="10">
                  <c:v>21.010961230945217</c:v>
                </c:pt>
                <c:pt idx="11">
                  <c:v>21.010961230945217</c:v>
                </c:pt>
                <c:pt idx="12">
                  <c:v>21.010961230945217</c:v>
                </c:pt>
                <c:pt idx="13">
                  <c:v>21.010961230945217</c:v>
                </c:pt>
                <c:pt idx="14">
                  <c:v>21.010961230945217</c:v>
                </c:pt>
                <c:pt idx="15">
                  <c:v>21.010961230945217</c:v>
                </c:pt>
                <c:pt idx="16">
                  <c:v>21.010961230945217</c:v>
                </c:pt>
                <c:pt idx="17">
                  <c:v>21.010961230945217</c:v>
                </c:pt>
                <c:pt idx="18">
                  <c:v>21.010961230945217</c:v>
                </c:pt>
                <c:pt idx="19">
                  <c:v>21.010961230945217</c:v>
                </c:pt>
                <c:pt idx="20">
                  <c:v>21.010961230945217</c:v>
                </c:pt>
                <c:pt idx="21">
                  <c:v>21.010961230945217</c:v>
                </c:pt>
                <c:pt idx="22">
                  <c:v>21.010961230945217</c:v>
                </c:pt>
                <c:pt idx="23">
                  <c:v>21.010961230945217</c:v>
                </c:pt>
                <c:pt idx="24">
                  <c:v>21.010961230945217</c:v>
                </c:pt>
                <c:pt idx="25">
                  <c:v>21.010961230945217</c:v>
                </c:pt>
                <c:pt idx="26">
                  <c:v>21.010961230945217</c:v>
                </c:pt>
                <c:pt idx="27">
                  <c:v>21.010961230945217</c:v>
                </c:pt>
                <c:pt idx="28">
                  <c:v>21.010961230945217</c:v>
                </c:pt>
                <c:pt idx="29">
                  <c:v>20.115060745605753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654912"/>
        <c:axId val="207387968"/>
      </c:lineChart>
      <c:dateAx>
        <c:axId val="223654912"/>
        <c:scaling>
          <c:orientation val="minMax"/>
          <c:max val="41791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5400000" vert="horz"/>
          <a:lstStyle/>
          <a:p>
            <a:pPr>
              <a:defRPr sz="900"/>
            </a:pPr>
            <a:endParaRPr lang="es-CO"/>
          </a:p>
        </c:txPr>
        <c:crossAx val="207387968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20738796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3.9189957264957262E-2"/>
              <c:y val="2.9548611111111117E-4"/>
            </c:manualLayout>
          </c:layout>
          <c:overlay val="0"/>
        </c:title>
        <c:numFmt formatCode="_(* #,##0.0_);_(* \(#,##0.0\);_(* &quot;-&quot;?_);_(@_)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23654912"/>
        <c:crosses val="autoZero"/>
        <c:crossBetween val="between"/>
      </c:valAx>
      <c:valAx>
        <c:axId val="205447168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en-US" sz="1000"/>
                  <a:t>(billones)</a:t>
                </a:r>
              </a:p>
            </c:rich>
          </c:tx>
          <c:layout>
            <c:manualLayout>
              <c:xMode val="edge"/>
              <c:yMode val="edge"/>
              <c:x val="0.85724722222222227"/>
              <c:y val="2.5708333333333334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23657472"/>
        <c:crosses val="max"/>
        <c:crossBetween val="between"/>
        <c:dispUnits>
          <c:builtInUnit val="trillions"/>
          <c:dispUnitsLbl>
            <c:layout/>
          </c:dispUnitsLbl>
        </c:dispUnits>
      </c:valAx>
      <c:dateAx>
        <c:axId val="2236574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05447168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1858974358974357E-2"/>
          <c:y val="0.88947441158974416"/>
          <c:w val="0.91795811965811969"/>
          <c:h val="8.5088399239688431E-2"/>
        </c:manualLayout>
      </c:layout>
      <c:overlay val="0"/>
      <c:txPr>
        <a:bodyPr/>
        <a:lstStyle/>
        <a:p>
          <a:pPr>
            <a:defRPr sz="900"/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3836"/>
          <c:h val="0.62358780607806674"/>
        </c:manualLayout>
      </c:layout>
      <c:lineChart>
        <c:grouping val="standard"/>
        <c:varyColors val="0"/>
        <c:ser>
          <c:idx val="0"/>
          <c:order val="0"/>
          <c:tx>
            <c:strRef>
              <c:f>'GR2.1'!$E$1</c:f>
              <c:strCache>
                <c:ptCount val="1"/>
                <c:pt idx="0">
                  <c:v>% de la cartera comercial</c:v>
                </c:pt>
              </c:strCache>
            </c:strRef>
          </c:tx>
          <c:spPr>
            <a:ln>
              <a:solidFill>
                <a:srgbClr val="9E0000"/>
              </a:solidFill>
            </a:ln>
          </c:spPr>
          <c:marker>
            <c:symbol val="none"/>
          </c:marker>
          <c:cat>
            <c:numRef>
              <c:f>'GR2.1'!$A$2:$A$31</c:f>
              <c:numCache>
                <c:formatCode>mmm\-yy</c:formatCode>
                <c:ptCount val="30"/>
                <c:pt idx="0">
                  <c:v>39142</c:v>
                </c:pt>
                <c:pt idx="1">
                  <c:v>39234</c:v>
                </c:pt>
                <c:pt idx="2">
                  <c:v>39326</c:v>
                </c:pt>
                <c:pt idx="3">
                  <c:v>39417</c:v>
                </c:pt>
                <c:pt idx="4">
                  <c:v>39508</c:v>
                </c:pt>
                <c:pt idx="5">
                  <c:v>39600</c:v>
                </c:pt>
                <c:pt idx="6">
                  <c:v>39692</c:v>
                </c:pt>
                <c:pt idx="7">
                  <c:v>39783</c:v>
                </c:pt>
                <c:pt idx="8">
                  <c:v>39873</c:v>
                </c:pt>
                <c:pt idx="9">
                  <c:v>39965</c:v>
                </c:pt>
                <c:pt idx="10">
                  <c:v>40057</c:v>
                </c:pt>
                <c:pt idx="11">
                  <c:v>40148</c:v>
                </c:pt>
                <c:pt idx="12">
                  <c:v>40238</c:v>
                </c:pt>
                <c:pt idx="13">
                  <c:v>40330</c:v>
                </c:pt>
                <c:pt idx="14">
                  <c:v>40422</c:v>
                </c:pt>
                <c:pt idx="15">
                  <c:v>40513</c:v>
                </c:pt>
                <c:pt idx="16">
                  <c:v>40603</c:v>
                </c:pt>
                <c:pt idx="17">
                  <c:v>40695</c:v>
                </c:pt>
                <c:pt idx="18">
                  <c:v>40787</c:v>
                </c:pt>
                <c:pt idx="19">
                  <c:v>40878</c:v>
                </c:pt>
                <c:pt idx="20">
                  <c:v>40969</c:v>
                </c:pt>
                <c:pt idx="21">
                  <c:v>41061</c:v>
                </c:pt>
                <c:pt idx="22">
                  <c:v>41153</c:v>
                </c:pt>
                <c:pt idx="23">
                  <c:v>41244</c:v>
                </c:pt>
                <c:pt idx="24">
                  <c:v>41334</c:v>
                </c:pt>
                <c:pt idx="25">
                  <c:v>41426</c:v>
                </c:pt>
                <c:pt idx="26">
                  <c:v>41518</c:v>
                </c:pt>
                <c:pt idx="27">
                  <c:v>41609</c:v>
                </c:pt>
                <c:pt idx="28">
                  <c:v>41699</c:v>
                </c:pt>
                <c:pt idx="29">
                  <c:v>41791</c:v>
                </c:pt>
              </c:numCache>
            </c:numRef>
          </c:cat>
          <c:val>
            <c:numRef>
              <c:f>'GR2.1'!$E$2:$E$31</c:f>
              <c:numCache>
                <c:formatCode>_(* #.##00_);_(* \(#.##00\);_(* "-"??_);_(@_)</c:formatCode>
                <c:ptCount val="30"/>
                <c:pt idx="0">
                  <c:v>3.0977299257001301</c:v>
                </c:pt>
                <c:pt idx="1">
                  <c:v>3.3740776699235946</c:v>
                </c:pt>
                <c:pt idx="2">
                  <c:v>3.3606376658631461</c:v>
                </c:pt>
                <c:pt idx="3">
                  <c:v>3.4139483038529308</c:v>
                </c:pt>
                <c:pt idx="4">
                  <c:v>3.4567922636122415</c:v>
                </c:pt>
                <c:pt idx="5">
                  <c:v>3.4688440103707059</c:v>
                </c:pt>
                <c:pt idx="6">
                  <c:v>3.3303857582906105</c:v>
                </c:pt>
                <c:pt idx="7">
                  <c:v>3.2587482495738236</c:v>
                </c:pt>
                <c:pt idx="8">
                  <c:v>3.3325809311761523</c:v>
                </c:pt>
                <c:pt idx="9">
                  <c:v>3.5125765471090897</c:v>
                </c:pt>
                <c:pt idx="10">
                  <c:v>3.7442966086021308</c:v>
                </c:pt>
                <c:pt idx="11">
                  <c:v>3.7668272179705129</c:v>
                </c:pt>
                <c:pt idx="12">
                  <c:v>3.8703504458534619</c:v>
                </c:pt>
                <c:pt idx="13">
                  <c:v>4.2406061613047497</c:v>
                </c:pt>
                <c:pt idx="14">
                  <c:v>4.1663169482642344</c:v>
                </c:pt>
                <c:pt idx="15">
                  <c:v>3.8676039440600842</c:v>
                </c:pt>
                <c:pt idx="16">
                  <c:v>4.5684872550047206</c:v>
                </c:pt>
                <c:pt idx="17">
                  <c:v>4.8617374769395267</c:v>
                </c:pt>
                <c:pt idx="18">
                  <c:v>5.4172196391534566</c:v>
                </c:pt>
                <c:pt idx="19">
                  <c:v>5.3939296345505303</c:v>
                </c:pt>
                <c:pt idx="20">
                  <c:v>5.6680048933812444</c:v>
                </c:pt>
                <c:pt idx="21">
                  <c:v>5.8550188243199699</c:v>
                </c:pt>
                <c:pt idx="22">
                  <c:v>5.890164562135058</c:v>
                </c:pt>
                <c:pt idx="23">
                  <c:v>5.356177261036807</c:v>
                </c:pt>
                <c:pt idx="24">
                  <c:v>5.4101110167228246</c:v>
                </c:pt>
                <c:pt idx="25">
                  <c:v>5.245225181128184</c:v>
                </c:pt>
                <c:pt idx="26">
                  <c:v>5.0875527846677002</c:v>
                </c:pt>
                <c:pt idx="27">
                  <c:v>5.0696232400692711</c:v>
                </c:pt>
                <c:pt idx="28">
                  <c:v>5.0279264263802315</c:v>
                </c:pt>
                <c:pt idx="29">
                  <c:v>4.2864155379401261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59296"/>
        <c:axId val="205449472"/>
      </c:lineChart>
      <c:dateAx>
        <c:axId val="205559296"/>
        <c:scaling>
          <c:orientation val="minMax"/>
          <c:max val="41791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5400000" vert="horz"/>
          <a:lstStyle/>
          <a:p>
            <a:pPr>
              <a:defRPr sz="900"/>
            </a:pPr>
            <a:endParaRPr lang="es-CO"/>
          </a:p>
        </c:txPr>
        <c:crossAx val="205449472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20544947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5.2758333333333331E-2"/>
              <c:y val="2.9548611111111117E-4"/>
            </c:manualLayout>
          </c:layout>
          <c:overlay val="0"/>
        </c:title>
        <c:numFmt formatCode="_(* #,##0.0_);_(* \(#,##0.0\);_(* &quot;-&quot;?_);_(@_)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000"/>
            </a:pPr>
            <a:endParaRPr lang="es-CO"/>
          </a:p>
        </c:txPr>
        <c:crossAx val="205559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91285711588217E-2"/>
          <c:y val="7.3491337273613913E-2"/>
          <c:w val="0.85886965348843836"/>
          <c:h val="0.63234538326100764"/>
        </c:manualLayout>
      </c:layout>
      <c:lineChart>
        <c:grouping val="standard"/>
        <c:varyColors val="0"/>
        <c:ser>
          <c:idx val="0"/>
          <c:order val="0"/>
          <c:tx>
            <c:strRef>
              <c:f>'GR2.2'!$B$1</c:f>
              <c:strCache>
                <c:ptCount val="1"/>
                <c:pt idx="0">
                  <c:v>Concentración 5 entidades</c:v>
                </c:pt>
              </c:strCache>
            </c:strRef>
          </c:tx>
          <c:spPr>
            <a:ln>
              <a:solidFill>
                <a:srgbClr val="996600"/>
              </a:solidFill>
            </a:ln>
          </c:spPr>
          <c:marker>
            <c:symbol val="none"/>
          </c:marker>
          <c:cat>
            <c:numRef>
              <c:f>'GR2.2'!$A$2:$A$35</c:f>
              <c:numCache>
                <c:formatCode>mmm\-yy</c:formatCode>
                <c:ptCount val="34"/>
                <c:pt idx="0">
                  <c:v>38777</c:v>
                </c:pt>
                <c:pt idx="1">
                  <c:v>38869</c:v>
                </c:pt>
                <c:pt idx="2">
                  <c:v>38961</c:v>
                </c:pt>
                <c:pt idx="3">
                  <c:v>39052</c:v>
                </c:pt>
                <c:pt idx="4">
                  <c:v>39142</c:v>
                </c:pt>
                <c:pt idx="5">
                  <c:v>39234</c:v>
                </c:pt>
                <c:pt idx="6">
                  <c:v>39326</c:v>
                </c:pt>
                <c:pt idx="7">
                  <c:v>39417</c:v>
                </c:pt>
                <c:pt idx="8">
                  <c:v>39508</c:v>
                </c:pt>
                <c:pt idx="9">
                  <c:v>39600</c:v>
                </c:pt>
                <c:pt idx="10">
                  <c:v>39692</c:v>
                </c:pt>
                <c:pt idx="11">
                  <c:v>39783</c:v>
                </c:pt>
                <c:pt idx="12">
                  <c:v>39873</c:v>
                </c:pt>
                <c:pt idx="13">
                  <c:v>39965</c:v>
                </c:pt>
                <c:pt idx="14">
                  <c:v>40057</c:v>
                </c:pt>
                <c:pt idx="15">
                  <c:v>40148</c:v>
                </c:pt>
                <c:pt idx="16">
                  <c:v>40238</c:v>
                </c:pt>
                <c:pt idx="17">
                  <c:v>40330</c:v>
                </c:pt>
                <c:pt idx="18">
                  <c:v>40422</c:v>
                </c:pt>
                <c:pt idx="19">
                  <c:v>40513</c:v>
                </c:pt>
                <c:pt idx="20">
                  <c:v>40603</c:v>
                </c:pt>
                <c:pt idx="21">
                  <c:v>40695</c:v>
                </c:pt>
                <c:pt idx="22">
                  <c:v>40787</c:v>
                </c:pt>
                <c:pt idx="23">
                  <c:v>40878</c:v>
                </c:pt>
                <c:pt idx="24">
                  <c:v>40969</c:v>
                </c:pt>
                <c:pt idx="25">
                  <c:v>41061</c:v>
                </c:pt>
                <c:pt idx="26">
                  <c:v>41153</c:v>
                </c:pt>
                <c:pt idx="27">
                  <c:v>41244</c:v>
                </c:pt>
                <c:pt idx="28">
                  <c:v>41334</c:v>
                </c:pt>
                <c:pt idx="29">
                  <c:v>41426</c:v>
                </c:pt>
                <c:pt idx="30">
                  <c:v>41518</c:v>
                </c:pt>
                <c:pt idx="31">
                  <c:v>41609</c:v>
                </c:pt>
                <c:pt idx="32">
                  <c:v>41699</c:v>
                </c:pt>
                <c:pt idx="33">
                  <c:v>41791</c:v>
                </c:pt>
              </c:numCache>
            </c:numRef>
          </c:cat>
          <c:val>
            <c:numRef>
              <c:f>'GR2.2'!$B$2:$B$35</c:f>
              <c:numCache>
                <c:formatCode>General</c:formatCode>
                <c:ptCount val="34"/>
                <c:pt idx="0">
                  <c:v>57.575113697937532</c:v>
                </c:pt>
                <c:pt idx="1">
                  <c:v>61.570286339614398</c:v>
                </c:pt>
                <c:pt idx="2">
                  <c:v>61.213083064070453</c:v>
                </c:pt>
                <c:pt idx="3">
                  <c:v>61.452655619201579</c:v>
                </c:pt>
                <c:pt idx="4">
                  <c:v>60.732375175656017</c:v>
                </c:pt>
                <c:pt idx="5">
                  <c:v>64.05604023153127</c:v>
                </c:pt>
                <c:pt idx="6">
                  <c:v>68.292843843326537</c:v>
                </c:pt>
                <c:pt idx="7">
                  <c:v>69.353942790215243</c:v>
                </c:pt>
                <c:pt idx="8">
                  <c:v>69.764880794511484</c:v>
                </c:pt>
                <c:pt idx="9">
                  <c:v>69.680342702666096</c:v>
                </c:pt>
                <c:pt idx="10">
                  <c:v>68.770388386290222</c:v>
                </c:pt>
                <c:pt idx="11">
                  <c:v>70.444697571941091</c:v>
                </c:pt>
                <c:pt idx="12">
                  <c:v>69.420662490401412</c:v>
                </c:pt>
                <c:pt idx="13">
                  <c:v>71.214555745779663</c:v>
                </c:pt>
                <c:pt idx="14">
                  <c:v>72.356622705834354</c:v>
                </c:pt>
                <c:pt idx="15">
                  <c:v>71.627865393997453</c:v>
                </c:pt>
                <c:pt idx="16">
                  <c:v>71.72733637478575</c:v>
                </c:pt>
                <c:pt idx="17">
                  <c:v>76.237922071132928</c:v>
                </c:pt>
                <c:pt idx="18">
                  <c:v>74.278539300347774</c:v>
                </c:pt>
                <c:pt idx="19">
                  <c:v>73.955266440375993</c:v>
                </c:pt>
                <c:pt idx="20">
                  <c:v>75.524068595837733</c:v>
                </c:pt>
                <c:pt idx="21">
                  <c:v>76.725502374306615</c:v>
                </c:pt>
                <c:pt idx="22">
                  <c:v>77.561551744909551</c:v>
                </c:pt>
                <c:pt idx="23">
                  <c:v>78.289971901664927</c:v>
                </c:pt>
                <c:pt idx="24">
                  <c:v>77.043328935198531</c:v>
                </c:pt>
                <c:pt idx="25">
                  <c:v>78.664461151328268</c:v>
                </c:pt>
                <c:pt idx="26">
                  <c:v>79.847428595176368</c:v>
                </c:pt>
                <c:pt idx="27">
                  <c:v>78.698401363628889</c:v>
                </c:pt>
                <c:pt idx="28">
                  <c:v>78.548967951715383</c:v>
                </c:pt>
                <c:pt idx="29">
                  <c:v>78.156965670377446</c:v>
                </c:pt>
                <c:pt idx="30">
                  <c:v>76.52869574548933</c:v>
                </c:pt>
                <c:pt idx="31">
                  <c:v>77.339043698349755</c:v>
                </c:pt>
                <c:pt idx="32">
                  <c:v>77.593013251745745</c:v>
                </c:pt>
                <c:pt idx="33">
                  <c:v>84.044661737864232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27392"/>
        <c:axId val="205451200"/>
      </c:lineChart>
      <c:dateAx>
        <c:axId val="205627392"/>
        <c:scaling>
          <c:orientation val="minMax"/>
          <c:max val="41791"/>
          <c:min val="39142"/>
        </c:scaling>
        <c:delete val="0"/>
        <c:axPos val="b"/>
        <c:numFmt formatCode="mmm\-yy" sourceLinked="1"/>
        <c:majorTickMark val="in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5400000" vert="horz"/>
          <a:lstStyle/>
          <a:p>
            <a:pPr>
              <a:defRPr/>
            </a:pPr>
            <a:endParaRPr lang="es-CO"/>
          </a:p>
        </c:txPr>
        <c:crossAx val="205451200"/>
        <c:crosses val="autoZero"/>
        <c:auto val="1"/>
        <c:lblOffset val="100"/>
        <c:baseTimeUnit val="months"/>
        <c:majorUnit val="3"/>
        <c:majorTimeUnit val="months"/>
        <c:minorUnit val="3"/>
        <c:minorTimeUnit val="months"/>
      </c:dateAx>
      <c:valAx>
        <c:axId val="205451200"/>
        <c:scaling>
          <c:orientation val="minMax"/>
          <c:max val="85"/>
          <c:min val="6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2.2523184601924758E-2"/>
              <c:y val="2.956401283172937E-4"/>
            </c:manualLayout>
          </c:layout>
          <c:overlay val="0"/>
        </c:title>
        <c:numFmt formatCode="General" sourceLinked="1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crossAx val="20562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/>
      </a:pPr>
      <a:endParaRPr lang="es-CO"/>
    </a:p>
  </c:txPr>
  <c:printSettings>
    <c:headerFooter/>
    <c:pageMargins b="0.75000000000000588" l="0.70000000000000062" r="0.70000000000000062" t="0.7500000000000058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4</xdr:row>
      <xdr:rowOff>23811</xdr:rowOff>
    </xdr:from>
    <xdr:to>
      <xdr:col>9</xdr:col>
      <xdr:colOff>555674</xdr:colOff>
      <xdr:row>22</xdr:row>
      <xdr:rowOff>104775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542924</xdr:colOff>
      <xdr:row>4</xdr:row>
      <xdr:rowOff>47625</xdr:rowOff>
    </xdr:from>
    <xdr:to>
      <xdr:col>13</xdr:col>
      <xdr:colOff>384224</xdr:colOff>
      <xdr:row>22</xdr:row>
      <xdr:rowOff>12975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6</xdr:row>
      <xdr:rowOff>61912</xdr:rowOff>
    </xdr:from>
    <xdr:to>
      <xdr:col>9</xdr:col>
      <xdr:colOff>28575</xdr:colOff>
      <xdr:row>20</xdr:row>
      <xdr:rowOff>138112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2</xdr:row>
      <xdr:rowOff>66675</xdr:rowOff>
    </xdr:from>
    <xdr:to>
      <xdr:col>7</xdr:col>
      <xdr:colOff>456565</xdr:colOff>
      <xdr:row>13</xdr:row>
      <xdr:rowOff>130810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47675"/>
          <a:ext cx="5323840" cy="21596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E41" sqref="E41"/>
    </sheetView>
  </sheetViews>
  <sheetFormatPr baseColWidth="10" defaultColWidth="11.5703125" defaultRowHeight="12.75" customHeight="1" x14ac:dyDescent="0.2"/>
  <cols>
    <col min="1" max="1" width="9.7109375" style="2" customWidth="1"/>
    <col min="2" max="2" width="22.42578125" style="51" bestFit="1" customWidth="1"/>
    <col min="3" max="4" width="25.140625" style="51" bestFit="1" customWidth="1"/>
    <col min="5" max="5" width="25.140625" style="2" bestFit="1" customWidth="1"/>
    <col min="6" max="6" width="17.5703125" style="2" customWidth="1"/>
    <col min="7" max="7" width="21.5703125" style="2" bestFit="1" customWidth="1"/>
    <col min="8" max="8" width="22.5703125" style="2" bestFit="1" customWidth="1"/>
    <col min="9" max="9" width="22.28515625" style="2" customWidth="1"/>
    <col min="10" max="10" width="25.140625" style="2" bestFit="1" customWidth="1"/>
    <col min="11" max="11" width="11.5703125" style="2"/>
    <col min="12" max="14" width="20.7109375" style="2" customWidth="1"/>
    <col min="15" max="15" width="10.42578125" style="2" customWidth="1"/>
    <col min="16" max="18" width="20.7109375" style="2" customWidth="1"/>
    <col min="19" max="19" width="6.140625" style="2" customWidth="1"/>
    <col min="20" max="20" width="20.7109375" style="2" customWidth="1"/>
    <col min="21" max="16384" width="11.5703125" style="2"/>
  </cols>
  <sheetData>
    <row r="1" spans="1:15" ht="12.75" customHeight="1" x14ac:dyDescent="0.25">
      <c r="A1" s="47" t="s">
        <v>0</v>
      </c>
      <c r="B1" s="48" t="s">
        <v>1</v>
      </c>
      <c r="C1" s="48" t="s">
        <v>6</v>
      </c>
      <c r="D1" s="49" t="s">
        <v>7</v>
      </c>
      <c r="E1" s="48" t="s">
        <v>2</v>
      </c>
      <c r="F1" s="30"/>
    </row>
    <row r="2" spans="1:15" ht="12.75" customHeight="1" x14ac:dyDescent="0.25">
      <c r="A2" s="29">
        <v>39142</v>
      </c>
      <c r="B2" s="30">
        <v>13.636741017161214</v>
      </c>
      <c r="C2" s="30">
        <v>2535373369777.0786</v>
      </c>
      <c r="D2" s="31">
        <f t="shared" ref="D2:D28" si="0">AVERAGE($B$2:$B$30)</f>
        <v>21.010961230945217</v>
      </c>
      <c r="E2" s="30">
        <v>3.0977299257001301</v>
      </c>
      <c r="F2" s="30"/>
      <c r="G2" s="1" t="s">
        <v>36</v>
      </c>
    </row>
    <row r="3" spans="1:15" ht="12.75" customHeight="1" x14ac:dyDescent="0.25">
      <c r="A3" s="29">
        <v>39234</v>
      </c>
      <c r="B3" s="30">
        <v>27.764920015486027</v>
      </c>
      <c r="C3" s="30">
        <v>2897376190904.6919</v>
      </c>
      <c r="D3" s="31">
        <f t="shared" si="0"/>
        <v>21.010961230945217</v>
      </c>
      <c r="E3" s="30">
        <v>3.3740776699235946</v>
      </c>
      <c r="F3" s="30"/>
      <c r="G3" s="1" t="s">
        <v>3</v>
      </c>
      <c r="H3" s="3"/>
      <c r="I3" s="3"/>
      <c r="J3" s="3"/>
      <c r="K3" s="1" t="s">
        <v>4</v>
      </c>
      <c r="L3" s="1"/>
      <c r="M3" s="1"/>
      <c r="N3" s="4"/>
      <c r="O3" s="5"/>
    </row>
    <row r="4" spans="1:15" ht="12.75" customHeight="1" x14ac:dyDescent="0.25">
      <c r="A4" s="29">
        <v>39326</v>
      </c>
      <c r="B4" s="30">
        <v>39.672756523750131</v>
      </c>
      <c r="C4" s="30">
        <v>3080085616987.5728</v>
      </c>
      <c r="D4" s="31">
        <f t="shared" si="0"/>
        <v>21.010961230945217</v>
      </c>
      <c r="E4" s="30">
        <v>3.3606376658631461</v>
      </c>
      <c r="F4" s="30"/>
      <c r="K4" s="4"/>
      <c r="L4" s="4"/>
      <c r="M4" s="4"/>
      <c r="N4" s="4"/>
      <c r="O4" s="5"/>
    </row>
    <row r="5" spans="1:15" ht="12.75" customHeight="1" x14ac:dyDescent="0.25">
      <c r="A5" s="29">
        <v>39417</v>
      </c>
      <c r="B5" s="30">
        <v>38.542389601081382</v>
      </c>
      <c r="C5" s="30">
        <v>3241206771825.0059</v>
      </c>
      <c r="D5" s="31">
        <f t="shared" si="0"/>
        <v>21.010961230945217</v>
      </c>
      <c r="E5" s="30">
        <v>3.4139483038529308</v>
      </c>
      <c r="F5" s="30"/>
    </row>
    <row r="6" spans="1:15" ht="12.75" customHeight="1" x14ac:dyDescent="0.25">
      <c r="A6" s="29">
        <v>39508</v>
      </c>
      <c r="B6" s="30">
        <v>28.388130432518288</v>
      </c>
      <c r="C6" s="30">
        <v>3255118468940.7295</v>
      </c>
      <c r="D6" s="31">
        <f t="shared" si="0"/>
        <v>21.010961230945217</v>
      </c>
      <c r="E6" s="30">
        <v>3.4567922636122415</v>
      </c>
      <c r="F6" s="30"/>
    </row>
    <row r="7" spans="1:15" ht="12.75" customHeight="1" x14ac:dyDescent="0.25">
      <c r="A7" s="29">
        <v>39600</v>
      </c>
      <c r="B7" s="30">
        <v>16.320254632024401</v>
      </c>
      <c r="C7" s="30">
        <v>3370235362907.9863</v>
      </c>
      <c r="D7" s="31">
        <f t="shared" si="0"/>
        <v>21.010961230945217</v>
      </c>
      <c r="E7" s="30">
        <v>3.4688440103707059</v>
      </c>
      <c r="F7" s="30"/>
    </row>
    <row r="8" spans="1:15" ht="12.75" customHeight="1" x14ac:dyDescent="0.25">
      <c r="A8" s="29">
        <v>39692</v>
      </c>
      <c r="B8" s="30">
        <v>11.442454710462968</v>
      </c>
      <c r="C8" s="30">
        <v>3432523018754.8594</v>
      </c>
      <c r="D8" s="31">
        <f t="shared" si="0"/>
        <v>21.010961230945217</v>
      </c>
      <c r="E8" s="30">
        <v>3.3303857582906105</v>
      </c>
      <c r="F8" s="30"/>
    </row>
    <row r="9" spans="1:15" ht="12.75" customHeight="1" x14ac:dyDescent="0.25">
      <c r="A9" s="29">
        <v>39783</v>
      </c>
      <c r="B9" s="30">
        <v>6.9371353484407594</v>
      </c>
      <c r="C9" s="30">
        <v>3466053672509.3335</v>
      </c>
      <c r="D9" s="31">
        <f t="shared" si="0"/>
        <v>21.010961230945217</v>
      </c>
      <c r="E9" s="30">
        <v>3.2587482495738236</v>
      </c>
      <c r="F9" s="30"/>
    </row>
    <row r="10" spans="1:15" ht="12.75" customHeight="1" x14ac:dyDescent="0.25">
      <c r="A10" s="29">
        <v>39873</v>
      </c>
      <c r="B10" s="30">
        <v>8.0054832183742874</v>
      </c>
      <c r="C10" s="30">
        <v>3515706431709.981</v>
      </c>
      <c r="D10" s="31">
        <f t="shared" si="0"/>
        <v>21.010961230945217</v>
      </c>
      <c r="E10" s="30">
        <v>3.3325809311761523</v>
      </c>
      <c r="F10" s="30"/>
    </row>
    <row r="11" spans="1:15" ht="12.75" customHeight="1" x14ac:dyDescent="0.25">
      <c r="A11" s="29">
        <v>39965</v>
      </c>
      <c r="B11" s="30">
        <v>12.837868609957127</v>
      </c>
      <c r="C11" s="30">
        <v>3802901750644.4248</v>
      </c>
      <c r="D11" s="31">
        <f t="shared" si="0"/>
        <v>21.010961230945217</v>
      </c>
      <c r="E11" s="30">
        <v>3.5125765471090897</v>
      </c>
      <c r="F11" s="30"/>
    </row>
    <row r="12" spans="1:15" ht="12.75" customHeight="1" x14ac:dyDescent="0.25">
      <c r="A12" s="29">
        <v>40057</v>
      </c>
      <c r="B12" s="30">
        <v>14.941499878037433</v>
      </c>
      <c r="C12" s="30">
        <v>3945393441415.7236</v>
      </c>
      <c r="D12" s="31">
        <f t="shared" si="0"/>
        <v>21.010961230945217</v>
      </c>
      <c r="E12" s="30">
        <v>3.7442966086021308</v>
      </c>
      <c r="F12" s="30"/>
    </row>
    <row r="13" spans="1:15" ht="12.75" customHeight="1" x14ac:dyDescent="0.25">
      <c r="A13" s="29">
        <v>40148</v>
      </c>
      <c r="B13" s="30">
        <v>14.937960040130438</v>
      </c>
      <c r="C13" s="30">
        <v>3983811385078.251</v>
      </c>
      <c r="D13" s="31">
        <f t="shared" si="0"/>
        <v>21.010961230945217</v>
      </c>
      <c r="E13" s="30">
        <v>3.7668272179705129</v>
      </c>
      <c r="F13" s="30"/>
    </row>
    <row r="14" spans="1:15" ht="12.75" customHeight="1" x14ac:dyDescent="0.25">
      <c r="A14" s="29">
        <v>40238</v>
      </c>
      <c r="B14" s="30">
        <v>15.663325496815904</v>
      </c>
      <c r="C14" s="30">
        <v>4066382973621.207</v>
      </c>
      <c r="D14" s="31">
        <f t="shared" si="0"/>
        <v>21.010961230945217</v>
      </c>
      <c r="E14" s="30">
        <v>3.8703504458534619</v>
      </c>
      <c r="F14" s="30"/>
    </row>
    <row r="15" spans="1:15" ht="12.75" customHeight="1" x14ac:dyDescent="0.25">
      <c r="A15" s="29">
        <v>40330</v>
      </c>
      <c r="B15" s="30">
        <v>21.652269017421901</v>
      </c>
      <c r="C15" s="30">
        <v>4626316268162.2041</v>
      </c>
      <c r="D15" s="31">
        <f t="shared" si="0"/>
        <v>21.010961230945217</v>
      </c>
      <c r="E15" s="30">
        <v>4.2406061613047497</v>
      </c>
      <c r="F15" s="30"/>
    </row>
    <row r="16" spans="1:15" ht="12.75" customHeight="1" x14ac:dyDescent="0.25">
      <c r="A16" s="29">
        <v>40422</v>
      </c>
      <c r="B16" s="30">
        <v>21.385950957629518</v>
      </c>
      <c r="C16" s="30">
        <v>4789153347882.4219</v>
      </c>
      <c r="D16" s="31">
        <f t="shared" si="0"/>
        <v>21.010961230945217</v>
      </c>
      <c r="E16" s="30">
        <v>4.1663169482642344</v>
      </c>
      <c r="F16" s="30"/>
    </row>
    <row r="17" spans="1:7" ht="12.75" customHeight="1" x14ac:dyDescent="0.25">
      <c r="A17" s="29">
        <v>40513</v>
      </c>
      <c r="B17" s="30">
        <v>19.504594673258246</v>
      </c>
      <c r="C17" s="30">
        <v>4760837648284.8799</v>
      </c>
      <c r="D17" s="31">
        <f t="shared" si="0"/>
        <v>21.010961230945217</v>
      </c>
      <c r="E17" s="30">
        <v>3.8676039440600842</v>
      </c>
      <c r="F17" s="30"/>
    </row>
    <row r="18" spans="1:7" ht="12.75" customHeight="1" x14ac:dyDescent="0.25">
      <c r="A18" s="29">
        <v>40603</v>
      </c>
      <c r="B18" s="30">
        <v>38.986073572067781</v>
      </c>
      <c r="C18" s="30">
        <v>5651706031439.208</v>
      </c>
      <c r="D18" s="31">
        <f t="shared" si="0"/>
        <v>21.010961230945217</v>
      </c>
      <c r="E18" s="30">
        <v>4.5684872550047206</v>
      </c>
      <c r="F18" s="30"/>
    </row>
    <row r="19" spans="1:7" ht="12.75" customHeight="1" x14ac:dyDescent="0.25">
      <c r="A19" s="29">
        <v>40695</v>
      </c>
      <c r="B19" s="30">
        <v>34.706874577111613</v>
      </c>
      <c r="C19" s="30">
        <v>6231966052893.7695</v>
      </c>
      <c r="D19" s="31">
        <f t="shared" si="0"/>
        <v>21.010961230945217</v>
      </c>
      <c r="E19" s="30">
        <v>4.8617374769395267</v>
      </c>
      <c r="F19" s="30"/>
    </row>
    <row r="20" spans="1:7" ht="12.75" customHeight="1" x14ac:dyDescent="0.25">
      <c r="A20" s="29">
        <v>40787</v>
      </c>
      <c r="B20" s="30">
        <v>46.838388129966255</v>
      </c>
      <c r="C20" s="30">
        <v>7032315581102.8643</v>
      </c>
      <c r="D20" s="31">
        <f t="shared" si="0"/>
        <v>21.010961230945217</v>
      </c>
      <c r="E20" s="30">
        <v>5.4172196391534566</v>
      </c>
      <c r="F20" s="30"/>
    </row>
    <row r="21" spans="1:7" ht="12.75" customHeight="1" x14ac:dyDescent="0.25">
      <c r="A21" s="29">
        <v>40878</v>
      </c>
      <c r="B21" s="30">
        <v>57.217265358238947</v>
      </c>
      <c r="C21" s="30">
        <v>7484858758778.9814</v>
      </c>
      <c r="D21" s="31">
        <f t="shared" si="0"/>
        <v>21.010961230945217</v>
      </c>
      <c r="E21" s="30">
        <v>5.3939296345505303</v>
      </c>
      <c r="F21" s="30"/>
    </row>
    <row r="22" spans="1:7" ht="12.75" customHeight="1" x14ac:dyDescent="0.25">
      <c r="A22" s="29">
        <v>40969</v>
      </c>
      <c r="B22" s="30">
        <v>39.156449075989698</v>
      </c>
      <c r="C22" s="30">
        <v>7864713425564.3408</v>
      </c>
      <c r="D22" s="31">
        <f t="shared" si="0"/>
        <v>21.010961230945217</v>
      </c>
      <c r="E22" s="30">
        <v>5.6680048933812444</v>
      </c>
      <c r="F22" s="30"/>
    </row>
    <row r="23" spans="1:7" ht="12.75" customHeight="1" x14ac:dyDescent="0.25">
      <c r="A23" s="29">
        <v>41061</v>
      </c>
      <c r="B23" s="30">
        <v>34.589808037885781</v>
      </c>
      <c r="C23" s="30">
        <v>8387591147575.9326</v>
      </c>
      <c r="D23" s="31">
        <f t="shared" si="0"/>
        <v>21.010961230945217</v>
      </c>
      <c r="E23" s="30">
        <v>5.8550188243199699</v>
      </c>
      <c r="F23" s="30"/>
      <c r="G23" s="2" t="s">
        <v>5</v>
      </c>
    </row>
    <row r="24" spans="1:7" ht="12.75" customHeight="1" x14ac:dyDescent="0.25">
      <c r="A24" s="29">
        <v>41153</v>
      </c>
      <c r="B24" s="30">
        <v>22.835132484460786</v>
      </c>
      <c r="C24" s="30">
        <v>8638154160773.0811</v>
      </c>
      <c r="D24" s="31">
        <f t="shared" si="0"/>
        <v>21.010961230945217</v>
      </c>
      <c r="E24" s="30">
        <v>5.890164562135058</v>
      </c>
      <c r="F24" s="30"/>
    </row>
    <row r="25" spans="1:7" ht="12.75" customHeight="1" x14ac:dyDescent="0.25">
      <c r="A25" s="29">
        <v>41244</v>
      </c>
      <c r="B25" s="30">
        <v>10.400320427342047</v>
      </c>
      <c r="C25" s="30">
        <v>8263308053225.9707</v>
      </c>
      <c r="D25" s="31">
        <f t="shared" si="0"/>
        <v>21.010961230945217</v>
      </c>
      <c r="E25" s="30">
        <v>5.356177261036807</v>
      </c>
      <c r="F25" s="30"/>
    </row>
    <row r="26" spans="1:7" ht="12.75" customHeight="1" x14ac:dyDescent="0.25">
      <c r="A26" s="29">
        <v>41334</v>
      </c>
      <c r="B26" s="30">
        <v>6.9736657367529542</v>
      </c>
      <c r="C26" s="30">
        <v>8413172251016.7324</v>
      </c>
      <c r="D26" s="31">
        <f t="shared" si="0"/>
        <v>21.010961230945217</v>
      </c>
      <c r="E26" s="30">
        <v>5.4101110167228246</v>
      </c>
      <c r="F26" s="30"/>
    </row>
    <row r="27" spans="1:7" ht="12.75" customHeight="1" x14ac:dyDescent="0.25">
      <c r="A27" s="29">
        <v>41426</v>
      </c>
      <c r="B27" s="30">
        <v>1.464055922908325</v>
      </c>
      <c r="C27" s="30">
        <v>8510390172561.3525</v>
      </c>
      <c r="D27" s="31">
        <f t="shared" si="0"/>
        <v>21.010961230945217</v>
      </c>
      <c r="E27" s="30">
        <v>5.245225181128184</v>
      </c>
      <c r="F27" s="30"/>
    </row>
    <row r="28" spans="1:7" ht="12.75" customHeight="1" x14ac:dyDescent="0.25">
      <c r="A28" s="29">
        <v>41518</v>
      </c>
      <c r="B28" s="30">
        <v>-2.3977161723642615</v>
      </c>
      <c r="C28" s="30">
        <v>8431035741466.4678</v>
      </c>
      <c r="D28" s="31">
        <f t="shared" si="0"/>
        <v>21.010961230945217</v>
      </c>
      <c r="E28" s="30">
        <v>5.0875527846677002</v>
      </c>
      <c r="F28" s="30"/>
    </row>
    <row r="29" spans="1:7" ht="12.75" customHeight="1" x14ac:dyDescent="0.25">
      <c r="A29" s="29">
        <v>41609</v>
      </c>
      <c r="B29" s="32">
        <v>3.9346195080341761</v>
      </c>
      <c r="C29" s="30">
        <v>8588437783897.1602</v>
      </c>
      <c r="D29" s="31">
        <f>AVERAGE($B$2:$B$30)</f>
        <v>21.010961230945217</v>
      </c>
      <c r="E29" s="30">
        <v>5.0696232400692711</v>
      </c>
      <c r="F29" s="30"/>
    </row>
    <row r="30" spans="1:7" ht="12.75" customHeight="1" x14ac:dyDescent="0.25">
      <c r="A30" s="29">
        <v>41699</v>
      </c>
      <c r="B30" s="33">
        <v>2.9792048664672555</v>
      </c>
      <c r="C30" s="38">
        <v>8663817888143.2959</v>
      </c>
      <c r="D30" s="31">
        <f t="shared" ref="D30" si="1">AVERAGE($B$2:$B$30)</f>
        <v>21.010961230945217</v>
      </c>
      <c r="E30" s="30">
        <v>5.0279264263802315</v>
      </c>
      <c r="F30" s="30"/>
    </row>
    <row r="31" spans="1:7" ht="12.75" customHeight="1" x14ac:dyDescent="0.25">
      <c r="A31" s="29">
        <v>41791</v>
      </c>
      <c r="B31" s="33">
        <v>-5.8660533292386958</v>
      </c>
      <c r="C31" s="50">
        <v>8094302807158.2422</v>
      </c>
      <c r="D31" s="31">
        <v>20.115060745605753</v>
      </c>
      <c r="E31" s="30">
        <v>4.2864155379401261</v>
      </c>
    </row>
    <row r="39" ht="16.5" customHeight="1" x14ac:dyDescent="0.2"/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L28" sqref="L28"/>
    </sheetView>
  </sheetViews>
  <sheetFormatPr baseColWidth="10" defaultRowHeight="15" x14ac:dyDescent="0.25"/>
  <cols>
    <col min="1" max="1" width="11.42578125" style="9"/>
    <col min="2" max="2" width="26" style="9" bestFit="1" customWidth="1"/>
    <col min="3" max="16384" width="11.42578125" style="9"/>
  </cols>
  <sheetData>
    <row r="1" spans="1:4" x14ac:dyDescent="0.25">
      <c r="A1" s="35" t="s">
        <v>0</v>
      </c>
      <c r="B1" s="36" t="s">
        <v>8</v>
      </c>
    </row>
    <row r="2" spans="1:4" x14ac:dyDescent="0.25">
      <c r="A2" s="29">
        <v>38777</v>
      </c>
      <c r="B2" s="9">
        <v>57.575113697937532</v>
      </c>
    </row>
    <row r="3" spans="1:4" x14ac:dyDescent="0.25">
      <c r="A3" s="29">
        <v>38869</v>
      </c>
      <c r="B3" s="9">
        <v>61.570286339614398</v>
      </c>
    </row>
    <row r="4" spans="1:4" x14ac:dyDescent="0.25">
      <c r="A4" s="29">
        <v>38961</v>
      </c>
      <c r="B4" s="9">
        <v>61.213083064070453</v>
      </c>
    </row>
    <row r="5" spans="1:4" x14ac:dyDescent="0.25">
      <c r="A5" s="29">
        <v>39052</v>
      </c>
      <c r="B5" s="9">
        <v>61.452655619201579</v>
      </c>
      <c r="D5" s="8" t="s">
        <v>37</v>
      </c>
    </row>
    <row r="6" spans="1:4" x14ac:dyDescent="0.25">
      <c r="A6" s="29">
        <v>39142</v>
      </c>
      <c r="B6" s="9">
        <v>60.732375175656017</v>
      </c>
      <c r="D6" s="8" t="s">
        <v>9</v>
      </c>
    </row>
    <row r="7" spans="1:4" x14ac:dyDescent="0.25">
      <c r="A7" s="29">
        <v>39234</v>
      </c>
      <c r="B7" s="9">
        <v>64.05604023153127</v>
      </c>
    </row>
    <row r="8" spans="1:4" x14ac:dyDescent="0.25">
      <c r="A8" s="29">
        <v>39326</v>
      </c>
      <c r="B8" s="9">
        <v>68.292843843326537</v>
      </c>
    </row>
    <row r="9" spans="1:4" x14ac:dyDescent="0.25">
      <c r="A9" s="29">
        <v>39417</v>
      </c>
      <c r="B9" s="9">
        <v>69.353942790215243</v>
      </c>
    </row>
    <row r="10" spans="1:4" x14ac:dyDescent="0.25">
      <c r="A10" s="29">
        <v>39508</v>
      </c>
      <c r="B10" s="9">
        <v>69.764880794511484</v>
      </c>
    </row>
    <row r="11" spans="1:4" x14ac:dyDescent="0.25">
      <c r="A11" s="29">
        <v>39600</v>
      </c>
      <c r="B11" s="9">
        <v>69.680342702666096</v>
      </c>
    </row>
    <row r="12" spans="1:4" x14ac:dyDescent="0.25">
      <c r="A12" s="29">
        <v>39692</v>
      </c>
      <c r="B12" s="9">
        <v>68.770388386290222</v>
      </c>
    </row>
    <row r="13" spans="1:4" x14ac:dyDescent="0.25">
      <c r="A13" s="29">
        <v>39783</v>
      </c>
      <c r="B13" s="9">
        <v>70.444697571941091</v>
      </c>
    </row>
    <row r="14" spans="1:4" x14ac:dyDescent="0.25">
      <c r="A14" s="29">
        <v>39873</v>
      </c>
      <c r="B14" s="9">
        <v>69.420662490401412</v>
      </c>
    </row>
    <row r="15" spans="1:4" x14ac:dyDescent="0.25">
      <c r="A15" s="29">
        <v>39965</v>
      </c>
      <c r="B15" s="9">
        <v>71.214555745779663</v>
      </c>
    </row>
    <row r="16" spans="1:4" x14ac:dyDescent="0.25">
      <c r="A16" s="29">
        <v>40057</v>
      </c>
      <c r="B16" s="9">
        <v>72.356622705834354</v>
      </c>
    </row>
    <row r="17" spans="1:4" x14ac:dyDescent="0.25">
      <c r="A17" s="29">
        <v>40148</v>
      </c>
      <c r="B17" s="9">
        <v>71.627865393997453</v>
      </c>
    </row>
    <row r="18" spans="1:4" x14ac:dyDescent="0.25">
      <c r="A18" s="29">
        <v>40238</v>
      </c>
      <c r="B18" s="9">
        <v>71.72733637478575</v>
      </c>
    </row>
    <row r="19" spans="1:4" x14ac:dyDescent="0.25">
      <c r="A19" s="29">
        <v>40330</v>
      </c>
      <c r="B19" s="9">
        <v>76.237922071132928</v>
      </c>
    </row>
    <row r="20" spans="1:4" x14ac:dyDescent="0.25">
      <c r="A20" s="29">
        <v>40422</v>
      </c>
      <c r="B20" s="9">
        <v>74.278539300347774</v>
      </c>
    </row>
    <row r="21" spans="1:4" x14ac:dyDescent="0.25">
      <c r="A21" s="29">
        <v>40513</v>
      </c>
      <c r="B21" s="9">
        <v>73.955266440375993</v>
      </c>
      <c r="D21" s="34" t="s">
        <v>5</v>
      </c>
    </row>
    <row r="22" spans="1:4" x14ac:dyDescent="0.25">
      <c r="A22" s="29">
        <v>40603</v>
      </c>
      <c r="B22" s="9">
        <v>75.524068595837733</v>
      </c>
    </row>
    <row r="23" spans="1:4" x14ac:dyDescent="0.25">
      <c r="A23" s="29">
        <v>40695</v>
      </c>
      <c r="B23" s="9">
        <v>76.725502374306615</v>
      </c>
    </row>
    <row r="24" spans="1:4" x14ac:dyDescent="0.25">
      <c r="A24" s="29">
        <v>40787</v>
      </c>
      <c r="B24" s="9">
        <v>77.561551744909551</v>
      </c>
    </row>
    <row r="25" spans="1:4" x14ac:dyDescent="0.25">
      <c r="A25" s="29">
        <v>40878</v>
      </c>
      <c r="B25" s="9">
        <v>78.289971901664927</v>
      </c>
    </row>
    <row r="26" spans="1:4" x14ac:dyDescent="0.25">
      <c r="A26" s="29">
        <v>40969</v>
      </c>
      <c r="B26" s="9">
        <v>77.043328935198531</v>
      </c>
    </row>
    <row r="27" spans="1:4" x14ac:dyDescent="0.25">
      <c r="A27" s="29">
        <v>41061</v>
      </c>
      <c r="B27" s="9">
        <v>78.664461151328268</v>
      </c>
    </row>
    <row r="28" spans="1:4" x14ac:dyDescent="0.25">
      <c r="A28" s="29">
        <v>41153</v>
      </c>
      <c r="B28" s="9">
        <v>79.847428595176368</v>
      </c>
    </row>
    <row r="29" spans="1:4" x14ac:dyDescent="0.25">
      <c r="A29" s="29">
        <v>41244</v>
      </c>
      <c r="B29" s="9">
        <v>78.698401363628889</v>
      </c>
    </row>
    <row r="30" spans="1:4" x14ac:dyDescent="0.25">
      <c r="A30" s="29">
        <v>41334</v>
      </c>
      <c r="B30" s="9">
        <v>78.548967951715383</v>
      </c>
    </row>
    <row r="31" spans="1:4" x14ac:dyDescent="0.25">
      <c r="A31" s="29">
        <v>41426</v>
      </c>
      <c r="B31" s="9">
        <v>78.156965670377446</v>
      </c>
    </row>
    <row r="32" spans="1:4" x14ac:dyDescent="0.25">
      <c r="A32" s="29">
        <v>41518</v>
      </c>
      <c r="B32" s="9">
        <v>76.52869574548933</v>
      </c>
    </row>
    <row r="33" spans="1:2" x14ac:dyDescent="0.25">
      <c r="A33" s="29">
        <v>41609</v>
      </c>
      <c r="B33" s="9">
        <v>77.339043698349755</v>
      </c>
    </row>
    <row r="34" spans="1:2" x14ac:dyDescent="0.25">
      <c r="A34" s="29">
        <v>41699</v>
      </c>
      <c r="B34" s="9">
        <v>77.593013251745745</v>
      </c>
    </row>
    <row r="35" spans="1:2" x14ac:dyDescent="0.25">
      <c r="A35" s="37">
        <v>41791</v>
      </c>
      <c r="B35">
        <v>84.044661737864232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5"/>
  <sheetViews>
    <sheetView workbookViewId="0">
      <selection activeCell="F21" sqref="F21"/>
    </sheetView>
  </sheetViews>
  <sheetFormatPr baseColWidth="10" defaultRowHeight="15" x14ac:dyDescent="0.25"/>
  <cols>
    <col min="1" max="16384" width="11.42578125" style="9"/>
  </cols>
  <sheetData>
    <row r="2" spans="1:1" x14ac:dyDescent="0.25">
      <c r="A2" s="8" t="s">
        <v>38</v>
      </c>
    </row>
    <row r="15" spans="1:1" x14ac:dyDescent="0.25">
      <c r="A15" s="7" t="s">
        <v>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workbookViewId="0">
      <selection activeCell="F21" sqref="F21"/>
    </sheetView>
  </sheetViews>
  <sheetFormatPr baseColWidth="10" defaultRowHeight="15" x14ac:dyDescent="0.25"/>
  <cols>
    <col min="1" max="1" width="11.42578125" style="28"/>
    <col min="2" max="2" width="15.7109375" style="28" customWidth="1"/>
    <col min="3" max="3" width="24.85546875" style="28" customWidth="1"/>
    <col min="4" max="4" width="11.140625" style="28" customWidth="1"/>
    <col min="5" max="5" width="9.85546875" style="28" customWidth="1"/>
    <col min="6" max="6" width="46.42578125" style="28" customWidth="1"/>
    <col min="7" max="16384" width="11.42578125" style="28"/>
  </cols>
  <sheetData>
    <row r="1" spans="2:6" s="9" customFormat="1" x14ac:dyDescent="0.25"/>
    <row r="2" spans="2:6" s="9" customFormat="1" x14ac:dyDescent="0.25">
      <c r="B2" s="6" t="s">
        <v>39</v>
      </c>
      <c r="C2" s="10"/>
      <c r="D2" s="11"/>
      <c r="E2" s="10"/>
      <c r="F2" s="10"/>
    </row>
    <row r="3" spans="2:6" s="9" customFormat="1" ht="38.25" customHeight="1" x14ac:dyDescent="0.25">
      <c r="B3" s="41" t="s">
        <v>11</v>
      </c>
      <c r="C3" s="41" t="s">
        <v>12</v>
      </c>
      <c r="D3" s="43" t="s">
        <v>13</v>
      </c>
      <c r="E3" s="43"/>
      <c r="F3" s="41" t="s">
        <v>14</v>
      </c>
    </row>
    <row r="4" spans="2:6" s="9" customFormat="1" x14ac:dyDescent="0.25">
      <c r="B4" s="42"/>
      <c r="C4" s="42"/>
      <c r="D4" s="12" t="s">
        <v>15</v>
      </c>
      <c r="E4" s="13" t="s">
        <v>16</v>
      </c>
      <c r="F4" s="42"/>
    </row>
    <row r="5" spans="2:6" s="9" customFormat="1" ht="15" customHeight="1" x14ac:dyDescent="0.25">
      <c r="B5" s="44" t="s">
        <v>17</v>
      </c>
      <c r="C5" s="14" t="s">
        <v>18</v>
      </c>
      <c r="D5" s="15"/>
      <c r="E5" s="15" t="s">
        <v>19</v>
      </c>
      <c r="F5" s="16" t="s">
        <v>20</v>
      </c>
    </row>
    <row r="6" spans="2:6" s="9" customFormat="1" ht="83.25" customHeight="1" x14ac:dyDescent="0.25">
      <c r="B6" s="45"/>
      <c r="C6" s="17" t="s">
        <v>21</v>
      </c>
      <c r="D6" s="18" t="s">
        <v>19</v>
      </c>
      <c r="E6" s="18" t="s">
        <v>19</v>
      </c>
      <c r="F6" s="19" t="s">
        <v>22</v>
      </c>
    </row>
    <row r="7" spans="2:6" s="9" customFormat="1" ht="43.5" customHeight="1" x14ac:dyDescent="0.25">
      <c r="B7" s="45"/>
      <c r="C7" s="20" t="s">
        <v>23</v>
      </c>
      <c r="D7" s="21"/>
      <c r="E7" s="22" t="s">
        <v>19</v>
      </c>
      <c r="F7" s="23" t="s">
        <v>24</v>
      </c>
    </row>
    <row r="8" spans="2:6" s="9" customFormat="1" ht="27.75" customHeight="1" x14ac:dyDescent="0.25">
      <c r="B8" s="44" t="s">
        <v>25</v>
      </c>
      <c r="C8" s="24" t="s">
        <v>26</v>
      </c>
      <c r="D8" s="25"/>
      <c r="E8" s="26" t="s">
        <v>19</v>
      </c>
      <c r="F8" s="27" t="s">
        <v>27</v>
      </c>
    </row>
    <row r="9" spans="2:6" s="9" customFormat="1" ht="42" customHeight="1" x14ac:dyDescent="0.25">
      <c r="B9" s="46"/>
      <c r="C9" s="20" t="s">
        <v>28</v>
      </c>
      <c r="D9" s="21" t="s">
        <v>19</v>
      </c>
      <c r="E9" s="22"/>
      <c r="F9" s="23" t="s">
        <v>29</v>
      </c>
    </row>
    <row r="10" spans="2:6" s="9" customFormat="1" x14ac:dyDescent="0.25">
      <c r="B10" s="39" t="s">
        <v>30</v>
      </c>
      <c r="C10" s="27" t="s">
        <v>31</v>
      </c>
      <c r="D10" s="25" t="s">
        <v>19</v>
      </c>
      <c r="E10" s="26" t="s">
        <v>19</v>
      </c>
      <c r="F10" s="27" t="s">
        <v>32</v>
      </c>
    </row>
    <row r="11" spans="2:6" s="9" customFormat="1" ht="33" customHeight="1" x14ac:dyDescent="0.25">
      <c r="B11" s="40"/>
      <c r="C11" s="20" t="s">
        <v>33</v>
      </c>
      <c r="D11" s="21" t="s">
        <v>19</v>
      </c>
      <c r="E11" s="22" t="s">
        <v>19</v>
      </c>
      <c r="F11" s="23" t="s">
        <v>34</v>
      </c>
    </row>
    <row r="12" spans="2:6" s="9" customFormat="1" x14ac:dyDescent="0.25">
      <c r="B12" s="9" t="s">
        <v>35</v>
      </c>
    </row>
  </sheetData>
  <mergeCells count="7">
    <mergeCell ref="B10:B11"/>
    <mergeCell ref="B3:B4"/>
    <mergeCell ref="C3:C4"/>
    <mergeCell ref="D3:E3"/>
    <mergeCell ref="F3:F4"/>
    <mergeCell ref="B5:B7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GR2.1</vt:lpstr>
      <vt:lpstr>GR2.2</vt:lpstr>
      <vt:lpstr>D2.1</vt:lpstr>
      <vt:lpstr>CR2.1</vt:lpstr>
    </vt:vector>
  </TitlesOfParts>
  <Company>Banco de la Republica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Quicazán Moreno Carlos Andrés</dc:creator>
  <cp:lastModifiedBy>Clavijo Ramirez Felipe</cp:lastModifiedBy>
  <dcterms:created xsi:type="dcterms:W3CDTF">2014-08-25T11:53:26Z</dcterms:created>
  <dcterms:modified xsi:type="dcterms:W3CDTF">2014-11-13T13:23:46Z</dcterms:modified>
</cp:coreProperties>
</file>