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1840" windowHeight="10035"/>
  </bookViews>
  <sheets>
    <sheet name="Grafico 1" sheetId="1" r:id="rId1"/>
    <sheet name="Grafico 2" sheetId="2" r:id="rId2"/>
    <sheet name="Grafico 3" sheetId="3" r:id="rId3"/>
    <sheet name="Grafico 4" sheetId="4" r:id="rId4"/>
  </sheets>
  <definedNames>
    <definedName name="_xlnm.Print_Area" localSheetId="0">'Grafico 1'!$C$13:$L$42</definedName>
    <definedName name="_xlnm.Print_Area" localSheetId="1">'Grafico 2'!$B$10:$K$32</definedName>
    <definedName name="_xlnm.Print_Area" localSheetId="2">'Grafico 3'!$A$15:$D$40</definedName>
    <definedName name="_xlnm.Print_Area" localSheetId="3">'Grafico 4'!$B$22:$N$54</definedName>
  </definedNames>
  <calcPr calcId="145621"/>
</workbook>
</file>

<file path=xl/calcChain.xml><?xml version="1.0" encoding="utf-8"?>
<calcChain xmlns="http://schemas.openxmlformats.org/spreadsheetml/2006/main">
  <c r="H27" i="4" l="1"/>
  <c r="H25" i="4"/>
  <c r="I40" i="4" l="1"/>
  <c r="H40" i="4"/>
  <c r="G40" i="4"/>
  <c r="F40" i="4"/>
  <c r="E40" i="4"/>
  <c r="D40" i="4"/>
  <c r="I39" i="4"/>
  <c r="H39" i="4"/>
  <c r="G39" i="4"/>
  <c r="F39" i="4"/>
  <c r="E39" i="4"/>
  <c r="D39" i="4"/>
  <c r="I38" i="4"/>
  <c r="H38" i="4"/>
  <c r="G38" i="4"/>
  <c r="F38" i="4"/>
  <c r="E38" i="4"/>
  <c r="D38" i="4"/>
  <c r="I37" i="4"/>
  <c r="H37" i="4"/>
  <c r="G37" i="4"/>
  <c r="F37" i="4"/>
  <c r="E37" i="4"/>
  <c r="D37" i="4"/>
  <c r="I36" i="4"/>
  <c r="H36" i="4"/>
  <c r="G36" i="4"/>
  <c r="F36" i="4"/>
  <c r="E36" i="4"/>
  <c r="I35" i="4"/>
  <c r="H35" i="4"/>
  <c r="G35" i="4"/>
  <c r="F35" i="4"/>
  <c r="E35" i="4"/>
  <c r="I34" i="4"/>
  <c r="H34" i="4"/>
  <c r="G34" i="4"/>
  <c r="F34" i="4"/>
  <c r="E34" i="4"/>
  <c r="D34" i="4"/>
  <c r="I33" i="4"/>
  <c r="H33" i="4"/>
  <c r="G33" i="4"/>
  <c r="F33" i="4"/>
  <c r="E33" i="4"/>
  <c r="D33" i="4"/>
  <c r="I32" i="4"/>
  <c r="H32" i="4"/>
  <c r="G32" i="4"/>
  <c r="F32" i="4"/>
  <c r="E32" i="4"/>
  <c r="I31" i="4"/>
  <c r="H31" i="4"/>
  <c r="G31" i="4"/>
  <c r="F31" i="4"/>
  <c r="E31" i="4"/>
  <c r="I30" i="4"/>
  <c r="H30" i="4"/>
  <c r="G30" i="4"/>
  <c r="F30" i="4"/>
  <c r="E30" i="4"/>
  <c r="I29" i="4"/>
  <c r="H29" i="4"/>
  <c r="G29" i="4"/>
  <c r="F29" i="4"/>
  <c r="E29" i="4"/>
  <c r="I28" i="4"/>
  <c r="H28" i="4"/>
  <c r="G28" i="4"/>
  <c r="F28" i="4"/>
  <c r="E28" i="4"/>
  <c r="I27" i="4"/>
  <c r="G27" i="4"/>
  <c r="F27" i="4"/>
  <c r="E27" i="4"/>
  <c r="I26" i="4"/>
  <c r="H26" i="4"/>
  <c r="G26" i="4"/>
  <c r="F26" i="4"/>
  <c r="E26" i="4"/>
  <c r="I25" i="4"/>
  <c r="G25" i="4"/>
  <c r="F25" i="4"/>
  <c r="E25" i="4"/>
  <c r="D30" i="4"/>
  <c r="D29" i="4"/>
  <c r="D26" i="4"/>
  <c r="D25" i="4"/>
  <c r="C40" i="4"/>
  <c r="C39" i="4"/>
  <c r="C38" i="4"/>
  <c r="C37" i="4"/>
  <c r="C36" i="4"/>
  <c r="C35" i="4"/>
  <c r="C34" i="4"/>
  <c r="C33" i="4"/>
  <c r="C32" i="4"/>
  <c r="C31" i="4"/>
  <c r="C30" i="4"/>
  <c r="C29" i="4"/>
  <c r="C28" i="4"/>
  <c r="C27" i="4"/>
  <c r="C26" i="4"/>
  <c r="C25" i="4"/>
  <c r="M9" i="1" l="1"/>
  <c r="M8" i="1"/>
  <c r="M7" i="1"/>
  <c r="M6" i="1"/>
  <c r="M5" i="1"/>
  <c r="M4" i="1"/>
</calcChain>
</file>

<file path=xl/comments1.xml><?xml version="1.0" encoding="utf-8"?>
<comments xmlns="http://schemas.openxmlformats.org/spreadsheetml/2006/main">
  <authors>
    <author>Cely Fernández Jorge Humberto</author>
  </authors>
  <commentList>
    <comment ref="D3" authorId="0">
      <text>
        <r>
          <rPr>
            <b/>
            <sz val="9"/>
            <color indexed="81"/>
            <rFont val="Tahoma"/>
            <family val="2"/>
          </rPr>
          <t>Cely Fernández Jorge Humberto:</t>
        </r>
        <r>
          <rPr>
            <sz val="9"/>
            <color indexed="81"/>
            <rFont val="Tahoma"/>
            <family val="2"/>
          </rPr>
          <t xml:space="preserve">
Se toma el valor del activo de las titularizaciones de fiduciarias</t>
        </r>
      </text>
    </comment>
    <comment ref="J3" authorId="0">
      <text>
        <r>
          <rPr>
            <b/>
            <sz val="9"/>
            <color indexed="81"/>
            <rFont val="Tahoma"/>
            <family val="2"/>
          </rPr>
          <t>Cely Fernández Jorge Humberto:</t>
        </r>
        <r>
          <rPr>
            <sz val="9"/>
            <color indexed="81"/>
            <rFont val="Tahoma"/>
            <family val="2"/>
          </rPr>
          <t xml:space="preserve">
Cuenta 14 del balance</t>
        </r>
      </text>
    </comment>
    <comment ref="K3" authorId="0">
      <text>
        <r>
          <rPr>
            <b/>
            <sz val="9"/>
            <color indexed="81"/>
            <rFont val="Tahoma"/>
            <family val="2"/>
          </rPr>
          <t>Cely Fernández Jorge Humberto:</t>
        </r>
        <r>
          <rPr>
            <sz val="9"/>
            <color indexed="81"/>
            <rFont val="Tahoma"/>
            <family val="2"/>
          </rPr>
          <t xml:space="preserve">
Cuenta 14 del balance</t>
        </r>
      </text>
    </comment>
  </commentList>
</comments>
</file>

<file path=xl/comments2.xml><?xml version="1.0" encoding="utf-8"?>
<comments xmlns="http://schemas.openxmlformats.org/spreadsheetml/2006/main">
  <authors>
    <author>Cely Fernández Jorge Humberto</author>
  </authors>
  <commentList>
    <comment ref="C1" authorId="0">
      <text>
        <r>
          <rPr>
            <b/>
            <sz val="9"/>
            <color indexed="81"/>
            <rFont val="Tahoma"/>
            <family val="2"/>
          </rPr>
          <t>Cely Fernández Jorge Humberto:</t>
        </r>
        <r>
          <rPr>
            <sz val="9"/>
            <color indexed="81"/>
            <rFont val="Tahoma"/>
            <family val="2"/>
          </rPr>
          <t xml:space="preserve">
Se incluyo manualmente el valor para poder tener el activo de titularizadora colombiana y la de las fiduciarias
</t>
        </r>
      </text>
    </comment>
  </commentList>
</comments>
</file>

<file path=xl/sharedStrings.xml><?xml version="1.0" encoding="utf-8"?>
<sst xmlns="http://schemas.openxmlformats.org/spreadsheetml/2006/main" count="78" uniqueCount="61">
  <si>
    <t>Totales (miles de millones de pesos)</t>
  </si>
  <si>
    <t>Titularización Hipotecaria</t>
  </si>
  <si>
    <t>Titularización No Hipotecaria</t>
  </si>
  <si>
    <t>Repo Abierto</t>
  </si>
  <si>
    <t>Repo Cerrado sin BR</t>
  </si>
  <si>
    <t>Simultáneas</t>
  </si>
  <si>
    <t>TTV</t>
  </si>
  <si>
    <t>Fondos de Inversión Colectiva Abiertos</t>
  </si>
  <si>
    <t>Cartera Cooperativas</t>
  </si>
  <si>
    <t xml:space="preserve">Cartera de Capitalizadoras </t>
  </si>
  <si>
    <t>Cartera Fondos de empleados</t>
  </si>
  <si>
    <t>Total</t>
  </si>
  <si>
    <t>Fondos del mercado monetario</t>
  </si>
  <si>
    <t>Titularización</t>
  </si>
  <si>
    <t>Fondos de inversión colectiva</t>
  </si>
  <si>
    <t>Fondos mutuos y fondos de empleados</t>
  </si>
  <si>
    <t>Sociedades comisionistas de bolsa</t>
  </si>
  <si>
    <t>Cooperativas no financieras</t>
  </si>
  <si>
    <t>Microcrédito otorgado por empresas del sector real</t>
  </si>
  <si>
    <t>Depósitos en entidades capitalizadoras</t>
  </si>
  <si>
    <t>Otros</t>
  </si>
  <si>
    <t>Riesgo de madurez de los activos</t>
  </si>
  <si>
    <t>Riesgo de liquidez de los activos</t>
  </si>
  <si>
    <t>Riesgo de crédito</t>
  </si>
  <si>
    <t>Apalancamiento</t>
  </si>
  <si>
    <t>Interconectividad*</t>
  </si>
  <si>
    <t>Tamaño</t>
  </si>
  <si>
    <t>FIC</t>
  </si>
  <si>
    <t>Fondos de empleados</t>
  </si>
  <si>
    <r>
      <t>N.D</t>
    </r>
    <r>
      <rPr>
        <vertAlign val="superscript"/>
        <sz val="11"/>
        <color theme="1"/>
        <rFont val="Calibri"/>
        <family val="2"/>
        <scheme val="minor"/>
      </rPr>
      <t>1</t>
    </r>
  </si>
  <si>
    <t>Fondos mutuos de inversión</t>
  </si>
  <si>
    <t>Microcredito</t>
  </si>
  <si>
    <t>Empresas del sector real que prestan (Sector K)</t>
  </si>
  <si>
    <t>Comisionistas de Bolsa</t>
  </si>
  <si>
    <r>
      <t>Titularización</t>
    </r>
    <r>
      <rPr>
        <vertAlign val="superscript"/>
        <sz val="11"/>
        <color theme="1"/>
        <rFont val="Calibri"/>
        <family val="2"/>
        <scheme val="minor"/>
      </rPr>
      <t>1,2, 3</t>
    </r>
  </si>
  <si>
    <t>0                                    1</t>
  </si>
  <si>
    <t>0                              1</t>
  </si>
  <si>
    <t>0                               10</t>
  </si>
  <si>
    <t>0                                        1</t>
  </si>
  <si>
    <t>0                   0.1</t>
  </si>
  <si>
    <t xml:space="preserve">Riesgo de madurez=activos de largo plazo (mayores a un año) sobre activos; Riesgo de liquidez de los activos=1 menos los activos líquidos  (disponible, TES) sobre activos; </t>
  </si>
  <si>
    <t>Riesgo de crédito=cartera sobre activos;</t>
  </si>
  <si>
    <t>Apalancamiento: activos sobre patrimonio; Interconectividad= activos de los establecimientos de crédito (EC) mas pasivos a los EC sobre activos; Tamaño=activos to PIB</t>
  </si>
  <si>
    <t xml:space="preserve">Nota: los indicadores no se pueden calcular para las entidades del sector real que prestan para microcrédito porque no se tienen los balances. </t>
  </si>
  <si>
    <t>accounted for 62% of securitization in the country in 2013.</t>
  </si>
  <si>
    <t xml:space="preserve">* La interconectividad para fondos de empleados y los fondos mutuos de inversión no se puede calcular por separado por la información de depósitos (formato 338), </t>
  </si>
  <si>
    <t>por lo tanto se presenta el mismo indicador.</t>
  </si>
  <si>
    <t xml:space="preserve">1 Para las titularizaciones de la Titularizadora Colombiana (Para el 2015 el valor de los activos representan 44% del activo total de titularizaciones) se supone que la cartera de créditos es de largo plazo. </t>
  </si>
  <si>
    <t>2 En riesgo de crédito no se incluye lo correspondiente a la Titularizadora Colombiana, dado que sus titularizaciones no tienen este riesgo porque ante el deterioro de un crédito el el banco originador está en la obligación contractual de sustituirlo por cartera sana. Por tanto el riesgo de crédito sólo se materializaría si el banco originador no tiene cartera sana.</t>
  </si>
  <si>
    <t xml:space="preserve">3 En apalancamiento no se incluye lo correspondiente a la Titularizadora Colombiana, dado que las universalidades (La creación de la Universalidad surge desde el momento de la emisión y colocación de los valores de la titularización, y se llevará a cabo mediante la separación patrimonial de los Activos Subyacentes y  la expedición del reglamento de emisión por parte del representante legal de la entidad emisora.) son vehículos de propósito especial, por lo que no tienen patrimonio, ni realizan operaciones de apalancamiento. </t>
  </si>
  <si>
    <t>TRM</t>
  </si>
  <si>
    <t>EC (COP mm)</t>
  </si>
  <si>
    <t>Activos de:</t>
  </si>
  <si>
    <t>Pasivos de:</t>
  </si>
  <si>
    <t>Cajas de compensación familiar</t>
  </si>
  <si>
    <t>Capitalizadoras</t>
  </si>
  <si>
    <t>Empresas sector "actividades de servicios financieros"</t>
  </si>
  <si>
    <t>Titularizadoras (incluye fideicomisos)</t>
  </si>
  <si>
    <t xml:space="preserve">Fuente: Titularizadora Colombiana, Superintendencia Financiera de Colombia, Superintendencia de Economía Solidaria, Superintendencia de Sociedades, Depósito Central de Valores del BR.  Cálculos de los autores. </t>
  </si>
  <si>
    <r>
      <t xml:space="preserve">N.D </t>
    </r>
    <r>
      <rPr>
        <vertAlign val="superscript"/>
        <sz val="10"/>
        <color theme="1"/>
        <rFont val="Calibri"/>
        <family val="2"/>
        <scheme val="minor"/>
      </rPr>
      <t>1</t>
    </r>
    <r>
      <rPr>
        <sz val="10"/>
        <color theme="1"/>
        <rFont val="Calibri"/>
        <family val="2"/>
        <scheme val="minor"/>
      </rPr>
      <t>: No disponible. Las inversiones no se pueden desagregar entre corto y largo plazo.</t>
    </r>
  </si>
  <si>
    <t>Indicadores de riesgo del Shadow Banking en Colombia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</si>
</sst>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 #,##0_ ;_ * \-#,##0_ ;_ * &quot;-&quot;??_ ;_ @_ "/>
    <numFmt numFmtId="165" formatCode="_(* #,##0.0000_);_(* \(#,##0.0000\);_(* &quot;-&quot;??_);_(@_)"/>
    <numFmt numFmtId="166" formatCode="_(* #,##0.00000_);_(* \(#,##0.00000\);_(* &quot;-&quot;??_);_(@_)"/>
    <numFmt numFmtId="167" formatCode="_(* #,##0_);_(* \(#,##0\);_(* &quot;-&quot;??_);_(@_)"/>
  </numFmts>
  <fonts count="1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8"/>
      <color theme="1"/>
      <name val="Calibri"/>
      <family val="2"/>
      <scheme val="minor"/>
    </font>
    <font>
      <b/>
      <sz val="9"/>
      <color indexed="81"/>
      <name val="Tahoma"/>
      <family val="2"/>
    </font>
    <font>
      <sz val="9"/>
      <color indexed="81"/>
      <name val="Tahoma"/>
      <family val="2"/>
    </font>
    <font>
      <sz val="12"/>
      <name val="Calibri"/>
      <family val="2"/>
      <scheme val="minor"/>
    </font>
    <font>
      <sz val="11"/>
      <name val="Calibri"/>
      <family val="2"/>
      <scheme val="minor"/>
    </font>
    <font>
      <vertAlign val="superscript"/>
      <sz val="11"/>
      <color theme="1"/>
      <name val="Calibri"/>
      <family val="2"/>
      <scheme val="minor"/>
    </font>
    <font>
      <sz val="9"/>
      <color theme="1"/>
      <name val="Calibri"/>
      <family val="2"/>
      <scheme val="minor"/>
    </font>
    <font>
      <sz val="10"/>
      <color theme="1"/>
      <name val="Calibri"/>
      <family val="2"/>
      <scheme val="minor"/>
    </font>
    <font>
      <sz val="9"/>
      <color rgb="FFFF0000"/>
      <name val="Calibri"/>
      <family val="2"/>
      <scheme val="minor"/>
    </font>
    <font>
      <vertAlign val="superscript"/>
      <sz val="10"/>
      <color theme="1"/>
      <name val="Calibri"/>
      <family val="2"/>
      <scheme val="minor"/>
    </font>
    <font>
      <b/>
      <sz val="12"/>
      <color theme="1"/>
      <name val="Calibri"/>
      <family val="2"/>
      <scheme val="minor"/>
    </font>
  </fonts>
  <fills count="11">
    <fill>
      <patternFill patternType="none"/>
    </fill>
    <fill>
      <patternFill patternType="gray125"/>
    </fill>
    <fill>
      <patternFill patternType="solid">
        <fgColor theme="3" tint="0.79998168889431442"/>
        <bgColor indexed="64"/>
      </patternFill>
    </fill>
    <fill>
      <patternFill patternType="solid">
        <fgColor indexed="9"/>
        <bgColor indexed="64"/>
      </patternFill>
    </fill>
    <fill>
      <patternFill patternType="solid">
        <fgColor theme="0"/>
        <bgColor indexed="64"/>
      </patternFill>
    </fill>
    <fill>
      <patternFill patternType="solid">
        <fgColor rgb="FF92D050"/>
        <bgColor indexed="64"/>
      </patternFill>
    </fill>
    <fill>
      <patternFill patternType="solid">
        <fgColor rgb="FF7030A0"/>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5" tint="-0.249977111117893"/>
        <bgColor indexed="64"/>
      </patternFill>
    </fill>
    <fill>
      <patternFill patternType="solid">
        <fgColor theme="4" tint="0.59999389629810485"/>
        <bgColor indexed="64"/>
      </patternFill>
    </fill>
  </fills>
  <borders count="30">
    <border>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2">
    <xf numFmtId="0" fontId="0" fillId="0" borderId="0" xfId="0"/>
    <xf numFmtId="0" fontId="4" fillId="0" borderId="1" xfId="0" applyFont="1" applyBorder="1" applyAlignment="1">
      <alignment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3" fillId="2" borderId="10" xfId="0" applyFont="1" applyFill="1" applyBorder="1" applyAlignment="1">
      <alignment horizontal="center" vertical="center" wrapText="1"/>
    </xf>
    <xf numFmtId="1" fontId="0" fillId="0" borderId="0" xfId="2" applyNumberFormat="1" applyFont="1"/>
    <xf numFmtId="1" fontId="0" fillId="0" borderId="0" xfId="1" applyNumberFormat="1" applyFont="1" applyFill="1" applyBorder="1"/>
    <xf numFmtId="164" fontId="3" fillId="0" borderId="1" xfId="0" applyNumberFormat="1" applyFont="1" applyBorder="1"/>
    <xf numFmtId="0" fontId="0" fillId="0" borderId="0" xfId="0" applyFill="1" applyBorder="1"/>
    <xf numFmtId="17" fontId="8" fillId="3" borderId="1" xfId="0" applyNumberFormat="1" applyFont="1" applyFill="1" applyBorder="1" applyAlignment="1">
      <alignment horizontal="right"/>
    </xf>
    <xf numFmtId="0" fontId="1" fillId="0" borderId="0" xfId="0" applyFont="1"/>
    <xf numFmtId="0" fontId="1" fillId="0" borderId="0" xfId="0" applyFont="1" applyBorder="1" applyAlignment="1">
      <alignment horizontal="center"/>
    </xf>
    <xf numFmtId="3" fontId="1" fillId="0" borderId="0" xfId="0" applyNumberFormat="1" applyFont="1"/>
    <xf numFmtId="0" fontId="9" fillId="0" borderId="0" xfId="0" applyFont="1" applyBorder="1" applyAlignment="1">
      <alignment horizontal="center"/>
    </xf>
    <xf numFmtId="0" fontId="0" fillId="0" borderId="0" xfId="0" applyFont="1" applyBorder="1" applyAlignment="1">
      <alignment horizontal="center" vertical="center" wrapText="1"/>
    </xf>
    <xf numFmtId="0" fontId="0" fillId="0" borderId="0" xfId="0" applyFont="1" applyFill="1" applyBorder="1" applyAlignment="1">
      <alignment horizontal="center" vertical="center" wrapText="1"/>
    </xf>
    <xf numFmtId="0" fontId="2" fillId="0" borderId="0" xfId="0" applyFont="1"/>
    <xf numFmtId="0" fontId="0" fillId="4" borderId="0" xfId="0" applyFill="1"/>
    <xf numFmtId="0" fontId="3" fillId="4" borderId="11" xfId="0" applyFont="1" applyFill="1" applyBorder="1" applyAlignment="1">
      <alignment horizontal="center" wrapText="1"/>
    </xf>
    <xf numFmtId="0" fontId="3" fillId="4" borderId="12" xfId="0" applyFont="1" applyFill="1" applyBorder="1" applyAlignment="1">
      <alignment horizontal="center" wrapText="1"/>
    </xf>
    <xf numFmtId="0" fontId="3" fillId="4" borderId="12" xfId="0" applyFont="1" applyFill="1" applyBorder="1" applyAlignment="1">
      <alignment horizontal="center"/>
    </xf>
    <xf numFmtId="0" fontId="3" fillId="4" borderId="13" xfId="0" applyFont="1" applyFill="1" applyBorder="1" applyAlignment="1">
      <alignment horizontal="center"/>
    </xf>
    <xf numFmtId="17" fontId="0" fillId="4" borderId="15" xfId="0" applyNumberFormat="1" applyFill="1" applyBorder="1"/>
    <xf numFmtId="165" fontId="0" fillId="4" borderId="16" xfId="1" applyNumberFormat="1" applyFont="1" applyFill="1" applyBorder="1"/>
    <xf numFmtId="165" fontId="0" fillId="0" borderId="16" xfId="1" applyNumberFormat="1" applyFont="1" applyFill="1" applyBorder="1"/>
    <xf numFmtId="165" fontId="0" fillId="4" borderId="17" xfId="1" applyNumberFormat="1" applyFont="1" applyFill="1" applyBorder="1"/>
    <xf numFmtId="17" fontId="0" fillId="4" borderId="19" xfId="0" applyNumberFormat="1" applyFill="1" applyBorder="1"/>
    <xf numFmtId="165" fontId="0" fillId="4" borderId="19" xfId="1" applyNumberFormat="1" applyFont="1" applyFill="1" applyBorder="1"/>
    <xf numFmtId="165" fontId="0" fillId="0" borderId="19" xfId="1" applyNumberFormat="1" applyFont="1" applyFill="1" applyBorder="1"/>
    <xf numFmtId="165" fontId="0" fillId="4" borderId="20" xfId="1" applyNumberFormat="1" applyFont="1" applyFill="1" applyBorder="1"/>
    <xf numFmtId="17" fontId="0" fillId="4" borderId="22" xfId="0" applyNumberFormat="1" applyFill="1" applyBorder="1"/>
    <xf numFmtId="165" fontId="0" fillId="0" borderId="23" xfId="1" applyNumberFormat="1" applyFont="1" applyFill="1" applyBorder="1"/>
    <xf numFmtId="165" fontId="0" fillId="4" borderId="23" xfId="1" applyNumberFormat="1" applyFont="1" applyFill="1" applyBorder="1"/>
    <xf numFmtId="165" fontId="0" fillId="4" borderId="24" xfId="1" applyNumberFormat="1" applyFont="1" applyFill="1" applyBorder="1"/>
    <xf numFmtId="17" fontId="0" fillId="4" borderId="26" xfId="0" applyNumberFormat="1" applyFill="1" applyBorder="1"/>
    <xf numFmtId="165" fontId="0" fillId="0" borderId="26" xfId="1" applyNumberFormat="1" applyFont="1" applyFill="1" applyBorder="1"/>
    <xf numFmtId="165" fontId="0" fillId="4" borderId="26" xfId="1" applyNumberFormat="1" applyFont="1" applyFill="1" applyBorder="1"/>
    <xf numFmtId="165" fontId="0" fillId="4" borderId="28" xfId="1" applyNumberFormat="1" applyFont="1" applyFill="1" applyBorder="1"/>
    <xf numFmtId="165" fontId="0" fillId="5" borderId="16" xfId="1" applyNumberFormat="1" applyFont="1" applyFill="1" applyBorder="1"/>
    <xf numFmtId="165" fontId="0" fillId="5" borderId="19" xfId="1" applyNumberFormat="1" applyFont="1" applyFill="1" applyBorder="1"/>
    <xf numFmtId="165" fontId="0" fillId="6" borderId="19" xfId="1" applyNumberFormat="1" applyFont="1" applyFill="1" applyBorder="1"/>
    <xf numFmtId="0" fontId="11" fillId="4" borderId="0" xfId="0" applyFont="1" applyFill="1"/>
    <xf numFmtId="0" fontId="12" fillId="4" borderId="0" xfId="0" applyFont="1" applyFill="1"/>
    <xf numFmtId="0" fontId="13" fillId="4" borderId="0" xfId="0" applyFont="1" applyFill="1"/>
    <xf numFmtId="0" fontId="12" fillId="4" borderId="0" xfId="0" applyFont="1" applyFill="1" applyBorder="1"/>
    <xf numFmtId="0" fontId="3" fillId="0" borderId="26" xfId="0" applyFont="1" applyBorder="1" applyAlignment="1">
      <alignment horizontal="center"/>
    </xf>
    <xf numFmtId="165" fontId="0" fillId="0" borderId="16" xfId="1" applyNumberFormat="1" applyFont="1" applyBorder="1"/>
    <xf numFmtId="165" fontId="0" fillId="0" borderId="17" xfId="1" applyNumberFormat="1" applyFont="1" applyBorder="1"/>
    <xf numFmtId="165" fontId="0" fillId="0" borderId="27" xfId="1" applyNumberFormat="1" applyFont="1" applyBorder="1"/>
    <xf numFmtId="165" fontId="0" fillId="0" borderId="27" xfId="1" applyNumberFormat="1" applyFont="1" applyFill="1" applyBorder="1"/>
    <xf numFmtId="165" fontId="0" fillId="0" borderId="29" xfId="1" applyNumberFormat="1" applyFont="1" applyBorder="1"/>
    <xf numFmtId="165" fontId="0" fillId="7" borderId="16" xfId="1" applyNumberFormat="1" applyFont="1" applyFill="1" applyBorder="1"/>
    <xf numFmtId="165" fontId="0" fillId="8" borderId="16" xfId="1" applyNumberFormat="1" applyFont="1" applyFill="1" applyBorder="1"/>
    <xf numFmtId="165" fontId="0" fillId="7" borderId="27" xfId="1" applyNumberFormat="1" applyFont="1" applyFill="1" applyBorder="1"/>
    <xf numFmtId="165" fontId="0" fillId="8" borderId="27" xfId="1" applyNumberFormat="1" applyFont="1" applyFill="1" applyBorder="1"/>
    <xf numFmtId="165" fontId="0" fillId="9" borderId="16" xfId="1" applyNumberFormat="1" applyFont="1" applyFill="1" applyBorder="1"/>
    <xf numFmtId="165" fontId="0" fillId="9" borderId="17" xfId="1" applyNumberFormat="1" applyFont="1" applyFill="1" applyBorder="1"/>
    <xf numFmtId="165" fontId="0" fillId="9" borderId="27" xfId="1" applyNumberFormat="1" applyFont="1" applyFill="1" applyBorder="1"/>
    <xf numFmtId="165" fontId="0" fillId="9" borderId="29" xfId="1" applyNumberFormat="1" applyFont="1" applyFill="1" applyBorder="1"/>
    <xf numFmtId="166" fontId="0" fillId="0" borderId="16" xfId="1" applyNumberFormat="1" applyFont="1" applyBorder="1"/>
    <xf numFmtId="166" fontId="0" fillId="0" borderId="17" xfId="1" applyNumberFormat="1" applyFont="1" applyBorder="1"/>
    <xf numFmtId="166" fontId="0" fillId="0" borderId="27" xfId="1" applyNumberFormat="1" applyFont="1" applyBorder="1"/>
    <xf numFmtId="166" fontId="0" fillId="0" borderId="27" xfId="1" applyNumberFormat="1" applyFont="1" applyFill="1" applyBorder="1"/>
    <xf numFmtId="166" fontId="0" fillId="0" borderId="29" xfId="1" applyNumberFormat="1" applyFont="1" applyBorder="1"/>
    <xf numFmtId="165" fontId="0" fillId="10" borderId="16" xfId="1" applyNumberFormat="1" applyFont="1" applyFill="1" applyBorder="1"/>
    <xf numFmtId="165" fontId="0" fillId="10" borderId="27" xfId="1" applyNumberFormat="1" applyFont="1" applyFill="1" applyBorder="1"/>
    <xf numFmtId="0" fontId="0" fillId="0" borderId="0" xfId="0" applyAlignment="1">
      <alignment horizontal="left" wrapText="1"/>
    </xf>
    <xf numFmtId="167" fontId="0" fillId="0" borderId="0" xfId="0" applyNumberFormat="1" applyFill="1" applyBorder="1" applyAlignment="1">
      <alignment horizont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5" fillId="0" borderId="0" xfId="0" applyFont="1" applyAlignment="1">
      <alignment horizontal="center"/>
    </xf>
    <xf numFmtId="0" fontId="0" fillId="4" borderId="14" xfId="0" applyFill="1" applyBorder="1" applyAlignment="1">
      <alignment horizontal="center" vertical="center" wrapText="1"/>
    </xf>
    <xf numFmtId="0" fontId="0" fillId="4" borderId="18" xfId="0" applyFill="1" applyBorder="1" applyAlignment="1">
      <alignment horizontal="center" vertical="center" wrapText="1"/>
    </xf>
    <xf numFmtId="0" fontId="12" fillId="4" borderId="0" xfId="0" quotePrefix="1" applyFont="1" applyFill="1" applyBorder="1" applyAlignment="1">
      <alignment horizontal="left" wrapText="1"/>
    </xf>
    <xf numFmtId="49" fontId="0" fillId="4" borderId="16" xfId="1" applyNumberFormat="1" applyFont="1" applyFill="1" applyBorder="1" applyAlignment="1">
      <alignment horizontal="center" vertical="center" wrapText="1"/>
    </xf>
    <xf numFmtId="49" fontId="0" fillId="4" borderId="27" xfId="1" applyNumberFormat="1" applyFont="1" applyFill="1" applyBorder="1" applyAlignment="1">
      <alignment horizontal="center" vertical="center" wrapText="1"/>
    </xf>
    <xf numFmtId="0" fontId="0" fillId="4" borderId="21" xfId="0" applyFill="1" applyBorder="1" applyAlignment="1">
      <alignment horizontal="center" vertical="center" wrapText="1"/>
    </xf>
    <xf numFmtId="0" fontId="0" fillId="4" borderId="25" xfId="0" applyFill="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Shadow Banking en Colombia</a:t>
            </a:r>
          </a:p>
          <a:p>
            <a:pPr>
              <a:defRPr/>
            </a:pPr>
            <a:r>
              <a:rPr lang="en-US"/>
              <a:t>(cifras</a:t>
            </a:r>
            <a:r>
              <a:rPr lang="en-US" baseline="0"/>
              <a:t> en miles de millones)</a:t>
            </a:r>
            <a:r>
              <a:rPr lang="en-US"/>
              <a:t> </a:t>
            </a:r>
          </a:p>
        </c:rich>
      </c:tx>
      <c:layout/>
      <c:overlay val="0"/>
    </c:title>
    <c:autoTitleDeleted val="0"/>
    <c:plotArea>
      <c:layout/>
      <c:barChart>
        <c:barDir val="col"/>
        <c:grouping val="stacked"/>
        <c:varyColors val="0"/>
        <c:ser>
          <c:idx val="0"/>
          <c:order val="0"/>
          <c:tx>
            <c:strRef>
              <c:f>'Grafico 1'!$C$3</c:f>
              <c:strCache>
                <c:ptCount val="1"/>
                <c:pt idx="0">
                  <c:v>Titularización Hipotecaria</c:v>
                </c:pt>
              </c:strCache>
            </c:strRef>
          </c:tx>
          <c:spPr>
            <a:solidFill>
              <a:srgbClr val="002060"/>
            </a:solidFill>
          </c:spPr>
          <c:invertIfNegative val="0"/>
          <c:cat>
            <c:numRef>
              <c:f>'Grafico 1'!$A$4:$A$9</c:f>
              <c:numCache>
                <c:formatCode>mmm\-yy</c:formatCode>
                <c:ptCount val="6"/>
                <c:pt idx="0">
                  <c:v>40543</c:v>
                </c:pt>
                <c:pt idx="1">
                  <c:v>40908</c:v>
                </c:pt>
                <c:pt idx="2">
                  <c:v>41274</c:v>
                </c:pt>
                <c:pt idx="3">
                  <c:v>41639</c:v>
                </c:pt>
                <c:pt idx="4">
                  <c:v>42004</c:v>
                </c:pt>
                <c:pt idx="5">
                  <c:v>42369</c:v>
                </c:pt>
              </c:numCache>
            </c:numRef>
          </c:cat>
          <c:val>
            <c:numRef>
              <c:f>'Grafico 1'!$C$4:$C$9</c:f>
              <c:numCache>
                <c:formatCode>0</c:formatCode>
                <c:ptCount val="6"/>
                <c:pt idx="0">
                  <c:v>7260.6180352406845</c:v>
                </c:pt>
                <c:pt idx="1">
                  <c:v>6253.703530721893</c:v>
                </c:pt>
                <c:pt idx="2">
                  <c:v>5740.8788625292636</c:v>
                </c:pt>
                <c:pt idx="3">
                  <c:v>4190.92182090795</c:v>
                </c:pt>
                <c:pt idx="4">
                  <c:v>4045.9309763025549</c:v>
                </c:pt>
                <c:pt idx="5">
                  <c:v>3784.4287869147006</c:v>
                </c:pt>
              </c:numCache>
            </c:numRef>
          </c:val>
        </c:ser>
        <c:ser>
          <c:idx val="1"/>
          <c:order val="1"/>
          <c:tx>
            <c:strRef>
              <c:f>'Grafico 1'!$D$3</c:f>
              <c:strCache>
                <c:ptCount val="1"/>
                <c:pt idx="0">
                  <c:v>Titularización No Hipotecaria</c:v>
                </c:pt>
              </c:strCache>
            </c:strRef>
          </c:tx>
          <c:invertIfNegative val="0"/>
          <c:cat>
            <c:numRef>
              <c:f>'Grafico 1'!$A$4:$A$9</c:f>
              <c:numCache>
                <c:formatCode>mmm\-yy</c:formatCode>
                <c:ptCount val="6"/>
                <c:pt idx="0">
                  <c:v>40543</c:v>
                </c:pt>
                <c:pt idx="1">
                  <c:v>40908</c:v>
                </c:pt>
                <c:pt idx="2">
                  <c:v>41274</c:v>
                </c:pt>
                <c:pt idx="3">
                  <c:v>41639</c:v>
                </c:pt>
                <c:pt idx="4">
                  <c:v>42004</c:v>
                </c:pt>
                <c:pt idx="5">
                  <c:v>42369</c:v>
                </c:pt>
              </c:numCache>
            </c:numRef>
          </c:cat>
          <c:val>
            <c:numRef>
              <c:f>'Grafico 1'!$D$4:$D$9</c:f>
              <c:numCache>
                <c:formatCode>0</c:formatCode>
                <c:ptCount val="6"/>
                <c:pt idx="0">
                  <c:v>4998.8232600000001</c:v>
                </c:pt>
                <c:pt idx="1">
                  <c:v>4331.5673624583396</c:v>
                </c:pt>
                <c:pt idx="2">
                  <c:v>4806.7549912501199</c:v>
                </c:pt>
                <c:pt idx="3">
                  <c:v>4558.2845599999991</c:v>
                </c:pt>
                <c:pt idx="4">
                  <c:v>4405.4234900000001</c:v>
                </c:pt>
                <c:pt idx="5">
                  <c:v>4713.1490000000003</c:v>
                </c:pt>
              </c:numCache>
            </c:numRef>
          </c:val>
        </c:ser>
        <c:ser>
          <c:idx val="2"/>
          <c:order val="2"/>
          <c:tx>
            <c:strRef>
              <c:f>'Grafico 1'!$E$3</c:f>
              <c:strCache>
                <c:ptCount val="1"/>
                <c:pt idx="0">
                  <c:v>Repo Abierto</c:v>
                </c:pt>
              </c:strCache>
            </c:strRef>
          </c:tx>
          <c:spPr>
            <a:solidFill>
              <a:schemeClr val="tx1"/>
            </a:solidFill>
          </c:spPr>
          <c:invertIfNegative val="0"/>
          <c:cat>
            <c:numRef>
              <c:f>'Grafico 1'!$A$4:$A$9</c:f>
              <c:numCache>
                <c:formatCode>mmm\-yy</c:formatCode>
                <c:ptCount val="6"/>
                <c:pt idx="0">
                  <c:v>40543</c:v>
                </c:pt>
                <c:pt idx="1">
                  <c:v>40908</c:v>
                </c:pt>
                <c:pt idx="2">
                  <c:v>41274</c:v>
                </c:pt>
                <c:pt idx="3">
                  <c:v>41639</c:v>
                </c:pt>
                <c:pt idx="4">
                  <c:v>42004</c:v>
                </c:pt>
                <c:pt idx="5">
                  <c:v>42369</c:v>
                </c:pt>
              </c:numCache>
            </c:numRef>
          </c:cat>
          <c:val>
            <c:numRef>
              <c:f>'Grafico 1'!$E$4:$E$9</c:f>
              <c:numCache>
                <c:formatCode>0</c:formatCode>
                <c:ptCount val="6"/>
                <c:pt idx="0">
                  <c:v>4.9912000000000001</c:v>
                </c:pt>
                <c:pt idx="1">
                  <c:v>131.62687096774195</c:v>
                </c:pt>
                <c:pt idx="2">
                  <c:v>125.50316129032258</c:v>
                </c:pt>
                <c:pt idx="3">
                  <c:v>315.83300000000003</c:v>
                </c:pt>
                <c:pt idx="4">
                  <c:v>530.97725806451615</c:v>
                </c:pt>
                <c:pt idx="5">
                  <c:v>272.64696774193544</c:v>
                </c:pt>
              </c:numCache>
            </c:numRef>
          </c:val>
        </c:ser>
        <c:ser>
          <c:idx val="3"/>
          <c:order val="3"/>
          <c:tx>
            <c:strRef>
              <c:f>'Grafico 1'!$F$3</c:f>
              <c:strCache>
                <c:ptCount val="1"/>
                <c:pt idx="0">
                  <c:v>Repo Cerrado sin BR</c:v>
                </c:pt>
              </c:strCache>
            </c:strRef>
          </c:tx>
          <c:invertIfNegative val="0"/>
          <c:cat>
            <c:numRef>
              <c:f>'Grafico 1'!$A$4:$A$9</c:f>
              <c:numCache>
                <c:formatCode>mmm\-yy</c:formatCode>
                <c:ptCount val="6"/>
                <c:pt idx="0">
                  <c:v>40543</c:v>
                </c:pt>
                <c:pt idx="1">
                  <c:v>40908</c:v>
                </c:pt>
                <c:pt idx="2">
                  <c:v>41274</c:v>
                </c:pt>
                <c:pt idx="3">
                  <c:v>41639</c:v>
                </c:pt>
                <c:pt idx="4">
                  <c:v>42004</c:v>
                </c:pt>
                <c:pt idx="5">
                  <c:v>42369</c:v>
                </c:pt>
              </c:numCache>
            </c:numRef>
          </c:cat>
          <c:val>
            <c:numRef>
              <c:f>'Grafico 1'!$F$4:$F$9</c:f>
              <c:numCache>
                <c:formatCode>0</c:formatCode>
                <c:ptCount val="6"/>
                <c:pt idx="0">
                  <c:v>606.76290000000006</c:v>
                </c:pt>
                <c:pt idx="1">
                  <c:v>90.34832258064516</c:v>
                </c:pt>
                <c:pt idx="2">
                  <c:v>161.71096774193549</c:v>
                </c:pt>
                <c:pt idx="3">
                  <c:v>157.92906451612902</c:v>
                </c:pt>
                <c:pt idx="4">
                  <c:v>463.75816129032262</c:v>
                </c:pt>
                <c:pt idx="5">
                  <c:v>103.15141935483871</c:v>
                </c:pt>
              </c:numCache>
            </c:numRef>
          </c:val>
        </c:ser>
        <c:ser>
          <c:idx val="4"/>
          <c:order val="4"/>
          <c:tx>
            <c:strRef>
              <c:f>'Grafico 1'!$G$3</c:f>
              <c:strCache>
                <c:ptCount val="1"/>
                <c:pt idx="0">
                  <c:v>Simultáneas</c:v>
                </c:pt>
              </c:strCache>
            </c:strRef>
          </c:tx>
          <c:invertIfNegative val="0"/>
          <c:cat>
            <c:numRef>
              <c:f>'Grafico 1'!$A$4:$A$9</c:f>
              <c:numCache>
                <c:formatCode>mmm\-yy</c:formatCode>
                <c:ptCount val="6"/>
                <c:pt idx="0">
                  <c:v>40543</c:v>
                </c:pt>
                <c:pt idx="1">
                  <c:v>40908</c:v>
                </c:pt>
                <c:pt idx="2">
                  <c:v>41274</c:v>
                </c:pt>
                <c:pt idx="3">
                  <c:v>41639</c:v>
                </c:pt>
                <c:pt idx="4">
                  <c:v>42004</c:v>
                </c:pt>
                <c:pt idx="5">
                  <c:v>42369</c:v>
                </c:pt>
              </c:numCache>
            </c:numRef>
          </c:cat>
          <c:val>
            <c:numRef>
              <c:f>'Grafico 1'!$G$4:$G$9</c:f>
              <c:numCache>
                <c:formatCode>0</c:formatCode>
                <c:ptCount val="6"/>
                <c:pt idx="0">
                  <c:v>9889.130666666666</c:v>
                </c:pt>
                <c:pt idx="1">
                  <c:v>5416.5887000000002</c:v>
                </c:pt>
                <c:pt idx="2">
                  <c:v>5905.2782580645162</c:v>
                </c:pt>
                <c:pt idx="3">
                  <c:v>5000.1907741935484</c:v>
                </c:pt>
                <c:pt idx="4">
                  <c:v>8526.0680322580647</c:v>
                </c:pt>
                <c:pt idx="5">
                  <c:v>14879.207516129032</c:v>
                </c:pt>
              </c:numCache>
            </c:numRef>
          </c:val>
        </c:ser>
        <c:ser>
          <c:idx val="5"/>
          <c:order val="5"/>
          <c:tx>
            <c:strRef>
              <c:f>'Grafico 1'!$H$3</c:f>
              <c:strCache>
                <c:ptCount val="1"/>
                <c:pt idx="0">
                  <c:v>TTV</c:v>
                </c:pt>
              </c:strCache>
            </c:strRef>
          </c:tx>
          <c:spPr>
            <a:pattFill prst="wdDnDiag">
              <a:fgClr>
                <a:schemeClr val="tx1">
                  <a:lumMod val="65000"/>
                  <a:lumOff val="35000"/>
                </a:schemeClr>
              </a:fgClr>
              <a:bgClr>
                <a:schemeClr val="bg1"/>
              </a:bgClr>
            </a:pattFill>
          </c:spPr>
          <c:invertIfNegative val="0"/>
          <c:cat>
            <c:numRef>
              <c:f>'Grafico 1'!$A$4:$A$9</c:f>
              <c:numCache>
                <c:formatCode>mmm\-yy</c:formatCode>
                <c:ptCount val="6"/>
                <c:pt idx="0">
                  <c:v>40543</c:v>
                </c:pt>
                <c:pt idx="1">
                  <c:v>40908</c:v>
                </c:pt>
                <c:pt idx="2">
                  <c:v>41274</c:v>
                </c:pt>
                <c:pt idx="3">
                  <c:v>41639</c:v>
                </c:pt>
                <c:pt idx="4">
                  <c:v>42004</c:v>
                </c:pt>
                <c:pt idx="5">
                  <c:v>42369</c:v>
                </c:pt>
              </c:numCache>
            </c:numRef>
          </c:cat>
          <c:val>
            <c:numRef>
              <c:f>'Grafico 1'!$H$4:$H$9</c:f>
              <c:numCache>
                <c:formatCode>0</c:formatCode>
                <c:ptCount val="6"/>
                <c:pt idx="0">
                  <c:v>1.1919999999999999</c:v>
                </c:pt>
                <c:pt idx="1">
                  <c:v>0</c:v>
                </c:pt>
                <c:pt idx="2">
                  <c:v>0.41939285714285718</c:v>
                </c:pt>
                <c:pt idx="3">
                  <c:v>393.59038709677418</c:v>
                </c:pt>
                <c:pt idx="4">
                  <c:v>171.00106451612902</c:v>
                </c:pt>
                <c:pt idx="5">
                  <c:v>5.8925161290322583</c:v>
                </c:pt>
              </c:numCache>
            </c:numRef>
          </c:val>
        </c:ser>
        <c:ser>
          <c:idx val="6"/>
          <c:order val="6"/>
          <c:tx>
            <c:strRef>
              <c:f>'Grafico 1'!$I$3</c:f>
              <c:strCache>
                <c:ptCount val="1"/>
                <c:pt idx="0">
                  <c:v>Fondos de Inversión Colectiva Abiertos</c:v>
                </c:pt>
              </c:strCache>
            </c:strRef>
          </c:tx>
          <c:spPr>
            <a:solidFill>
              <a:schemeClr val="accent6">
                <a:lumMod val="75000"/>
              </a:schemeClr>
            </a:solidFill>
          </c:spPr>
          <c:invertIfNegative val="0"/>
          <c:cat>
            <c:numRef>
              <c:f>'Grafico 1'!$A$4:$A$9</c:f>
              <c:numCache>
                <c:formatCode>mmm\-yy</c:formatCode>
                <c:ptCount val="6"/>
                <c:pt idx="0">
                  <c:v>40543</c:v>
                </c:pt>
                <c:pt idx="1">
                  <c:v>40908</c:v>
                </c:pt>
                <c:pt idx="2">
                  <c:v>41274</c:v>
                </c:pt>
                <c:pt idx="3">
                  <c:v>41639</c:v>
                </c:pt>
                <c:pt idx="4">
                  <c:v>42004</c:v>
                </c:pt>
                <c:pt idx="5">
                  <c:v>42369</c:v>
                </c:pt>
              </c:numCache>
            </c:numRef>
          </c:cat>
          <c:val>
            <c:numRef>
              <c:f>'Grafico 1'!$I$4:$I$9</c:f>
              <c:numCache>
                <c:formatCode>0</c:formatCode>
                <c:ptCount val="6"/>
                <c:pt idx="0">
                  <c:v>26015.734005069098</c:v>
                </c:pt>
                <c:pt idx="1">
                  <c:v>30267.994589667702</c:v>
                </c:pt>
                <c:pt idx="2">
                  <c:v>37550.669389638999</c:v>
                </c:pt>
                <c:pt idx="3">
                  <c:v>39072.254000000001</c:v>
                </c:pt>
                <c:pt idx="4">
                  <c:v>44284.591</c:v>
                </c:pt>
                <c:pt idx="5">
                  <c:v>44818.684000000001</c:v>
                </c:pt>
              </c:numCache>
            </c:numRef>
          </c:val>
        </c:ser>
        <c:ser>
          <c:idx val="7"/>
          <c:order val="7"/>
          <c:tx>
            <c:strRef>
              <c:f>'Grafico 1'!$J$3</c:f>
              <c:strCache>
                <c:ptCount val="1"/>
                <c:pt idx="0">
                  <c:v>Cartera Cooperativas</c:v>
                </c:pt>
              </c:strCache>
            </c:strRef>
          </c:tx>
          <c:spPr>
            <a:solidFill>
              <a:srgbClr val="FFFF00"/>
            </a:solidFill>
          </c:spPr>
          <c:invertIfNegative val="0"/>
          <c:cat>
            <c:numRef>
              <c:f>'Grafico 1'!$A$4:$A$9</c:f>
              <c:numCache>
                <c:formatCode>mmm\-yy</c:formatCode>
                <c:ptCount val="6"/>
                <c:pt idx="0">
                  <c:v>40543</c:v>
                </c:pt>
                <c:pt idx="1">
                  <c:v>40908</c:v>
                </c:pt>
                <c:pt idx="2">
                  <c:v>41274</c:v>
                </c:pt>
                <c:pt idx="3">
                  <c:v>41639</c:v>
                </c:pt>
                <c:pt idx="4">
                  <c:v>42004</c:v>
                </c:pt>
                <c:pt idx="5">
                  <c:v>42369</c:v>
                </c:pt>
              </c:numCache>
            </c:numRef>
          </c:cat>
          <c:val>
            <c:numRef>
              <c:f>'Grafico 1'!$J$4:$J$9</c:f>
              <c:numCache>
                <c:formatCode>0</c:formatCode>
                <c:ptCount val="6"/>
                <c:pt idx="0">
                  <c:v>4965.4030877265786</c:v>
                </c:pt>
                <c:pt idx="1">
                  <c:v>5804.8308215512607</c:v>
                </c:pt>
                <c:pt idx="2">
                  <c:v>6561.4050092400976</c:v>
                </c:pt>
                <c:pt idx="3">
                  <c:v>7210.0629859604978</c:v>
                </c:pt>
                <c:pt idx="4">
                  <c:v>8132.2591386717986</c:v>
                </c:pt>
                <c:pt idx="5">
                  <c:v>8936.1471299415789</c:v>
                </c:pt>
              </c:numCache>
            </c:numRef>
          </c:val>
        </c:ser>
        <c:ser>
          <c:idx val="8"/>
          <c:order val="8"/>
          <c:tx>
            <c:strRef>
              <c:f>'Grafico 1'!$K$3</c:f>
              <c:strCache>
                <c:ptCount val="1"/>
                <c:pt idx="0">
                  <c:v>Cartera de Capitalizadoras </c:v>
                </c:pt>
              </c:strCache>
            </c:strRef>
          </c:tx>
          <c:invertIfNegative val="0"/>
          <c:cat>
            <c:numRef>
              <c:f>'Grafico 1'!$A$4:$A$9</c:f>
              <c:numCache>
                <c:formatCode>mmm\-yy</c:formatCode>
                <c:ptCount val="6"/>
                <c:pt idx="0">
                  <c:v>40543</c:v>
                </c:pt>
                <c:pt idx="1">
                  <c:v>40908</c:v>
                </c:pt>
                <c:pt idx="2">
                  <c:v>41274</c:v>
                </c:pt>
                <c:pt idx="3">
                  <c:v>41639</c:v>
                </c:pt>
                <c:pt idx="4">
                  <c:v>42004</c:v>
                </c:pt>
                <c:pt idx="5">
                  <c:v>42369</c:v>
                </c:pt>
              </c:numCache>
            </c:numRef>
          </c:cat>
          <c:val>
            <c:numRef>
              <c:f>'Grafico 1'!$K$4:$K$9</c:f>
              <c:numCache>
                <c:formatCode>0</c:formatCode>
                <c:ptCount val="6"/>
                <c:pt idx="0">
                  <c:v>21.133451300000001</c:v>
                </c:pt>
                <c:pt idx="1">
                  <c:v>23.485748899999997</c:v>
                </c:pt>
                <c:pt idx="2">
                  <c:v>25.789729699999999</c:v>
                </c:pt>
                <c:pt idx="3">
                  <c:v>28.999604099999999</c:v>
                </c:pt>
                <c:pt idx="4">
                  <c:v>35.5228191</c:v>
                </c:pt>
                <c:pt idx="5">
                  <c:v>34.981010000000005</c:v>
                </c:pt>
              </c:numCache>
            </c:numRef>
          </c:val>
        </c:ser>
        <c:ser>
          <c:idx val="9"/>
          <c:order val="9"/>
          <c:tx>
            <c:strRef>
              <c:f>'Grafico 1'!$L$3</c:f>
              <c:strCache>
                <c:ptCount val="1"/>
                <c:pt idx="0">
                  <c:v>Cartera Fondos de empleados</c:v>
                </c:pt>
              </c:strCache>
            </c:strRef>
          </c:tx>
          <c:invertIfNegative val="0"/>
          <c:cat>
            <c:numRef>
              <c:f>'Grafico 1'!$A$4:$A$9</c:f>
              <c:numCache>
                <c:formatCode>mmm\-yy</c:formatCode>
                <c:ptCount val="6"/>
                <c:pt idx="0">
                  <c:v>40543</c:v>
                </c:pt>
                <c:pt idx="1">
                  <c:v>40908</c:v>
                </c:pt>
                <c:pt idx="2">
                  <c:v>41274</c:v>
                </c:pt>
                <c:pt idx="3">
                  <c:v>41639</c:v>
                </c:pt>
                <c:pt idx="4">
                  <c:v>42004</c:v>
                </c:pt>
                <c:pt idx="5">
                  <c:v>42369</c:v>
                </c:pt>
              </c:numCache>
            </c:numRef>
          </c:cat>
          <c:val>
            <c:numRef>
              <c:f>'Grafico 1'!$L$4:$L$9</c:f>
              <c:numCache>
                <c:formatCode>0</c:formatCode>
                <c:ptCount val="6"/>
                <c:pt idx="0">
                  <c:v>3315.6894344598841</c:v>
                </c:pt>
                <c:pt idx="1">
                  <c:v>3678.0848185219747</c:v>
                </c:pt>
                <c:pt idx="2">
                  <c:v>4062.1679593725098</c:v>
                </c:pt>
                <c:pt idx="3">
                  <c:v>4507.2114995600296</c:v>
                </c:pt>
                <c:pt idx="4">
                  <c:v>4661.0658416572505</c:v>
                </c:pt>
                <c:pt idx="5">
                  <c:v>5126.7038347737762</c:v>
                </c:pt>
              </c:numCache>
            </c:numRef>
          </c:val>
        </c:ser>
        <c:dLbls>
          <c:showLegendKey val="0"/>
          <c:showVal val="0"/>
          <c:showCatName val="0"/>
          <c:showSerName val="0"/>
          <c:showPercent val="0"/>
          <c:showBubbleSize val="0"/>
        </c:dLbls>
        <c:gapWidth val="150"/>
        <c:overlap val="100"/>
        <c:axId val="156807552"/>
        <c:axId val="156809088"/>
      </c:barChart>
      <c:dateAx>
        <c:axId val="156807552"/>
        <c:scaling>
          <c:orientation val="minMax"/>
        </c:scaling>
        <c:delete val="0"/>
        <c:axPos val="b"/>
        <c:numFmt formatCode="yyyy" sourceLinked="0"/>
        <c:majorTickMark val="out"/>
        <c:minorTickMark val="none"/>
        <c:tickLblPos val="nextTo"/>
        <c:crossAx val="156809088"/>
        <c:crosses val="autoZero"/>
        <c:auto val="1"/>
        <c:lblOffset val="100"/>
        <c:baseTimeUnit val="years"/>
      </c:dateAx>
      <c:valAx>
        <c:axId val="156809088"/>
        <c:scaling>
          <c:orientation val="minMax"/>
        </c:scaling>
        <c:delete val="0"/>
        <c:axPos val="l"/>
        <c:majorGridlines/>
        <c:numFmt formatCode="#,##0" sourceLinked="0"/>
        <c:majorTickMark val="out"/>
        <c:minorTickMark val="none"/>
        <c:tickLblPos val="nextTo"/>
        <c:crossAx val="156807552"/>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SB en Colombia</a:t>
            </a:r>
            <a:r>
              <a:rPr lang="en-US" baseline="0"/>
              <a:t> (metodología FSB)</a:t>
            </a:r>
            <a:endParaRPr lang="en-US"/>
          </a:p>
        </c:rich>
      </c:tx>
      <c:layout/>
      <c:overlay val="0"/>
      <c:spPr>
        <a:noFill/>
        <a:ln>
          <a:noFill/>
        </a:ln>
        <a:effectLst/>
      </c:spPr>
    </c:title>
    <c:autoTitleDeleted val="0"/>
    <c:plotArea>
      <c:layout>
        <c:manualLayout>
          <c:layoutTarget val="inner"/>
          <c:xMode val="edge"/>
          <c:yMode val="edge"/>
          <c:x val="0.10195447920581523"/>
          <c:y val="0.10965262379896526"/>
          <c:w val="0.88097140360365311"/>
          <c:h val="0.65066117289662517"/>
        </c:manualLayout>
      </c:layout>
      <c:barChart>
        <c:barDir val="col"/>
        <c:grouping val="stacked"/>
        <c:varyColors val="0"/>
        <c:ser>
          <c:idx val="0"/>
          <c:order val="0"/>
          <c:tx>
            <c:strRef>
              <c:f>'Grafico 2'!$B$1</c:f>
              <c:strCache>
                <c:ptCount val="1"/>
                <c:pt idx="0">
                  <c:v>Fondos del mercado monetario</c:v>
                </c:pt>
              </c:strCache>
            </c:strRef>
          </c:tx>
          <c:spPr>
            <a:solidFill>
              <a:schemeClr val="accent1"/>
            </a:solidFill>
            <a:ln>
              <a:noFill/>
            </a:ln>
            <a:effectLst/>
          </c:spPr>
          <c:invertIfNegative val="0"/>
          <c:cat>
            <c:numRef>
              <c:f>'Grafico 2'!$A$2:$A$7</c:f>
              <c:numCache>
                <c:formatCode>General</c:formatCode>
                <c:ptCount val="6"/>
                <c:pt idx="0">
                  <c:v>2010</c:v>
                </c:pt>
                <c:pt idx="1">
                  <c:v>2011</c:v>
                </c:pt>
                <c:pt idx="2">
                  <c:v>2012</c:v>
                </c:pt>
                <c:pt idx="3">
                  <c:v>2013</c:v>
                </c:pt>
                <c:pt idx="4">
                  <c:v>2014</c:v>
                </c:pt>
                <c:pt idx="5">
                  <c:v>2015</c:v>
                </c:pt>
              </c:numCache>
            </c:numRef>
          </c:cat>
          <c:val>
            <c:numRef>
              <c:f>'Grafico 2'!$B$2:$B$7</c:f>
              <c:numCache>
                <c:formatCode>#,##0</c:formatCode>
                <c:ptCount val="6"/>
                <c:pt idx="0">
                  <c:v>335.03215439153001</c:v>
                </c:pt>
                <c:pt idx="1">
                  <c:v>287.20759134486997</c:v>
                </c:pt>
                <c:pt idx="2">
                  <c:v>581.80571565821003</c:v>
                </c:pt>
                <c:pt idx="3">
                  <c:v>842.17661215395003</c:v>
                </c:pt>
                <c:pt idx="4">
                  <c:v>656.10680881703013</c:v>
                </c:pt>
                <c:pt idx="5">
                  <c:v>452.64332308724994</c:v>
                </c:pt>
              </c:numCache>
            </c:numRef>
          </c:val>
        </c:ser>
        <c:ser>
          <c:idx val="1"/>
          <c:order val="1"/>
          <c:tx>
            <c:strRef>
              <c:f>'Grafico 2'!$C$1</c:f>
              <c:strCache>
                <c:ptCount val="1"/>
                <c:pt idx="0">
                  <c:v>Titularización</c:v>
                </c:pt>
              </c:strCache>
            </c:strRef>
          </c:tx>
          <c:spPr>
            <a:solidFill>
              <a:schemeClr val="accent2"/>
            </a:solidFill>
            <a:ln>
              <a:noFill/>
            </a:ln>
            <a:effectLst/>
          </c:spPr>
          <c:invertIfNegative val="0"/>
          <c:cat>
            <c:numRef>
              <c:f>'Grafico 2'!$A$2:$A$7</c:f>
              <c:numCache>
                <c:formatCode>General</c:formatCode>
                <c:ptCount val="6"/>
                <c:pt idx="0">
                  <c:v>2010</c:v>
                </c:pt>
                <c:pt idx="1">
                  <c:v>2011</c:v>
                </c:pt>
                <c:pt idx="2">
                  <c:v>2012</c:v>
                </c:pt>
                <c:pt idx="3">
                  <c:v>2013</c:v>
                </c:pt>
                <c:pt idx="4">
                  <c:v>2014</c:v>
                </c:pt>
                <c:pt idx="5">
                  <c:v>2015</c:v>
                </c:pt>
              </c:numCache>
            </c:numRef>
          </c:cat>
          <c:val>
            <c:numRef>
              <c:f>'Grafico 2'!$C$2:$C$7</c:f>
              <c:numCache>
                <c:formatCode>#,##0</c:formatCode>
                <c:ptCount val="6"/>
                <c:pt idx="0">
                  <c:v>12259.441295240686</c:v>
                </c:pt>
                <c:pt idx="1">
                  <c:v>10585.270893180234</c:v>
                </c:pt>
                <c:pt idx="2">
                  <c:v>10547.633853779384</c:v>
                </c:pt>
                <c:pt idx="3">
                  <c:v>8749.2063809079482</c:v>
                </c:pt>
                <c:pt idx="4">
                  <c:v>8451.354466302555</c:v>
                </c:pt>
                <c:pt idx="5">
                  <c:v>8497.5777869147005</c:v>
                </c:pt>
              </c:numCache>
            </c:numRef>
          </c:val>
        </c:ser>
        <c:ser>
          <c:idx val="2"/>
          <c:order val="2"/>
          <c:tx>
            <c:strRef>
              <c:f>'Grafico 2'!$D$1</c:f>
              <c:strCache>
                <c:ptCount val="1"/>
                <c:pt idx="0">
                  <c:v>Fondos de inversión colectiva</c:v>
                </c:pt>
              </c:strCache>
            </c:strRef>
          </c:tx>
          <c:spPr>
            <a:solidFill>
              <a:schemeClr val="accent3"/>
            </a:solidFill>
            <a:ln>
              <a:noFill/>
            </a:ln>
            <a:effectLst/>
          </c:spPr>
          <c:invertIfNegative val="0"/>
          <c:cat>
            <c:numRef>
              <c:f>'Grafico 2'!$A$2:$A$7</c:f>
              <c:numCache>
                <c:formatCode>General</c:formatCode>
                <c:ptCount val="6"/>
                <c:pt idx="0">
                  <c:v>2010</c:v>
                </c:pt>
                <c:pt idx="1">
                  <c:v>2011</c:v>
                </c:pt>
                <c:pt idx="2">
                  <c:v>2012</c:v>
                </c:pt>
                <c:pt idx="3">
                  <c:v>2013</c:v>
                </c:pt>
                <c:pt idx="4">
                  <c:v>2014</c:v>
                </c:pt>
                <c:pt idx="5">
                  <c:v>2015</c:v>
                </c:pt>
              </c:numCache>
            </c:numRef>
          </c:cat>
          <c:val>
            <c:numRef>
              <c:f>'Grafico 2'!$D$2:$D$7</c:f>
              <c:numCache>
                <c:formatCode>#,##0</c:formatCode>
                <c:ptCount val="6"/>
                <c:pt idx="0">
                  <c:v>30158.816443980548</c:v>
                </c:pt>
                <c:pt idx="1">
                  <c:v>37088.576884168506</c:v>
                </c:pt>
                <c:pt idx="2">
                  <c:v>44808.178498789632</c:v>
                </c:pt>
                <c:pt idx="3">
                  <c:v>46615.553489471735</c:v>
                </c:pt>
                <c:pt idx="4">
                  <c:v>53501.491654259997</c:v>
                </c:pt>
                <c:pt idx="5">
                  <c:v>55053.40203670496</c:v>
                </c:pt>
              </c:numCache>
            </c:numRef>
          </c:val>
        </c:ser>
        <c:ser>
          <c:idx val="3"/>
          <c:order val="3"/>
          <c:tx>
            <c:strRef>
              <c:f>'Grafico 2'!$E$1</c:f>
              <c:strCache>
                <c:ptCount val="1"/>
                <c:pt idx="0">
                  <c:v>Fondos mutuos y fondos de empleados</c:v>
                </c:pt>
              </c:strCache>
            </c:strRef>
          </c:tx>
          <c:spPr>
            <a:solidFill>
              <a:schemeClr val="accent4"/>
            </a:solidFill>
            <a:ln>
              <a:noFill/>
            </a:ln>
            <a:effectLst/>
          </c:spPr>
          <c:invertIfNegative val="0"/>
          <c:cat>
            <c:numRef>
              <c:f>'Grafico 2'!$A$2:$A$7</c:f>
              <c:numCache>
                <c:formatCode>General</c:formatCode>
                <c:ptCount val="6"/>
                <c:pt idx="0">
                  <c:v>2010</c:v>
                </c:pt>
                <c:pt idx="1">
                  <c:v>2011</c:v>
                </c:pt>
                <c:pt idx="2">
                  <c:v>2012</c:v>
                </c:pt>
                <c:pt idx="3">
                  <c:v>2013</c:v>
                </c:pt>
                <c:pt idx="4">
                  <c:v>2014</c:v>
                </c:pt>
                <c:pt idx="5">
                  <c:v>2015</c:v>
                </c:pt>
              </c:numCache>
            </c:numRef>
          </c:cat>
          <c:val>
            <c:numRef>
              <c:f>'Grafico 2'!$E$2:$E$7</c:f>
              <c:numCache>
                <c:formatCode>#,##0</c:formatCode>
                <c:ptCount val="6"/>
                <c:pt idx="0">
                  <c:v>5247.5424900790595</c:v>
                </c:pt>
                <c:pt idx="1">
                  <c:v>5549.665914292611</c:v>
                </c:pt>
                <c:pt idx="2">
                  <c:v>6124.8806400475623</c:v>
                </c:pt>
                <c:pt idx="3">
                  <c:v>6652.2523114828255</c:v>
                </c:pt>
                <c:pt idx="4">
                  <c:v>6852.13669325508</c:v>
                </c:pt>
                <c:pt idx="5">
                  <c:v>7521.5914262509996</c:v>
                </c:pt>
              </c:numCache>
            </c:numRef>
          </c:val>
        </c:ser>
        <c:ser>
          <c:idx val="4"/>
          <c:order val="4"/>
          <c:tx>
            <c:strRef>
              <c:f>'Grafico 2'!$F$1</c:f>
              <c:strCache>
                <c:ptCount val="1"/>
                <c:pt idx="0">
                  <c:v>Sociedades comisionistas de bolsa</c:v>
                </c:pt>
              </c:strCache>
            </c:strRef>
          </c:tx>
          <c:spPr>
            <a:solidFill>
              <a:schemeClr val="accent5"/>
            </a:solidFill>
            <a:ln>
              <a:noFill/>
            </a:ln>
            <a:effectLst/>
          </c:spPr>
          <c:invertIfNegative val="0"/>
          <c:cat>
            <c:numRef>
              <c:f>'Grafico 2'!$A$2:$A$7</c:f>
              <c:numCache>
                <c:formatCode>General</c:formatCode>
                <c:ptCount val="6"/>
                <c:pt idx="0">
                  <c:v>2010</c:v>
                </c:pt>
                <c:pt idx="1">
                  <c:v>2011</c:v>
                </c:pt>
                <c:pt idx="2">
                  <c:v>2012</c:v>
                </c:pt>
                <c:pt idx="3">
                  <c:v>2013</c:v>
                </c:pt>
                <c:pt idx="4">
                  <c:v>2014</c:v>
                </c:pt>
                <c:pt idx="5">
                  <c:v>2015</c:v>
                </c:pt>
              </c:numCache>
            </c:numRef>
          </c:cat>
          <c:val>
            <c:numRef>
              <c:f>'Grafico 2'!$F$2:$F$7</c:f>
              <c:numCache>
                <c:formatCode>#,##0</c:formatCode>
                <c:ptCount val="6"/>
                <c:pt idx="0">
                  <c:v>687.70983520000152</c:v>
                </c:pt>
                <c:pt idx="1">
                  <c:v>701.64003999999989</c:v>
                </c:pt>
                <c:pt idx="2">
                  <c:v>657.54981000000078</c:v>
                </c:pt>
                <c:pt idx="3">
                  <c:v>642.83073999999988</c:v>
                </c:pt>
                <c:pt idx="4">
                  <c:v>686.2290799999995</c:v>
                </c:pt>
                <c:pt idx="5">
                  <c:v>1314.4628700000001</c:v>
                </c:pt>
              </c:numCache>
            </c:numRef>
          </c:val>
        </c:ser>
        <c:ser>
          <c:idx val="5"/>
          <c:order val="5"/>
          <c:tx>
            <c:strRef>
              <c:f>'Grafico 2'!$G$1</c:f>
              <c:strCache>
                <c:ptCount val="1"/>
                <c:pt idx="0">
                  <c:v>Cooperativas no financieras</c:v>
                </c:pt>
              </c:strCache>
            </c:strRef>
          </c:tx>
          <c:spPr>
            <a:solidFill>
              <a:schemeClr val="accent6"/>
            </a:solidFill>
            <a:ln>
              <a:noFill/>
            </a:ln>
            <a:effectLst/>
          </c:spPr>
          <c:invertIfNegative val="0"/>
          <c:cat>
            <c:numRef>
              <c:f>'Grafico 2'!$A$2:$A$7</c:f>
              <c:numCache>
                <c:formatCode>General</c:formatCode>
                <c:ptCount val="6"/>
                <c:pt idx="0">
                  <c:v>2010</c:v>
                </c:pt>
                <c:pt idx="1">
                  <c:v>2011</c:v>
                </c:pt>
                <c:pt idx="2">
                  <c:v>2012</c:v>
                </c:pt>
                <c:pt idx="3">
                  <c:v>2013</c:v>
                </c:pt>
                <c:pt idx="4">
                  <c:v>2014</c:v>
                </c:pt>
                <c:pt idx="5">
                  <c:v>2015</c:v>
                </c:pt>
              </c:numCache>
            </c:numRef>
          </c:cat>
          <c:val>
            <c:numRef>
              <c:f>'Grafico 2'!$G$2:$G$7</c:f>
              <c:numCache>
                <c:formatCode>#,##0</c:formatCode>
                <c:ptCount val="6"/>
                <c:pt idx="0">
                  <c:v>5797.0885933446689</c:v>
                </c:pt>
                <c:pt idx="1">
                  <c:v>6636.5881570389711</c:v>
                </c:pt>
                <c:pt idx="2">
                  <c:v>7420.9871854181865</c:v>
                </c:pt>
                <c:pt idx="3">
                  <c:v>8215.9751889263389</c:v>
                </c:pt>
                <c:pt idx="4">
                  <c:v>9317.2458410924373</c:v>
                </c:pt>
                <c:pt idx="5">
                  <c:v>10261.877833697059</c:v>
                </c:pt>
              </c:numCache>
            </c:numRef>
          </c:val>
        </c:ser>
        <c:ser>
          <c:idx val="6"/>
          <c:order val="6"/>
          <c:tx>
            <c:strRef>
              <c:f>'Grafico 2'!$H$1</c:f>
              <c:strCache>
                <c:ptCount val="1"/>
                <c:pt idx="0">
                  <c:v>Microcrédito otorgado por empresas del sector real</c:v>
                </c:pt>
              </c:strCache>
            </c:strRef>
          </c:tx>
          <c:spPr>
            <a:solidFill>
              <a:schemeClr val="accent1">
                <a:lumMod val="60000"/>
              </a:schemeClr>
            </a:solidFill>
            <a:ln>
              <a:noFill/>
            </a:ln>
            <a:effectLst/>
          </c:spPr>
          <c:invertIfNegative val="0"/>
          <c:cat>
            <c:numRef>
              <c:f>'Grafico 2'!$A$2:$A$7</c:f>
              <c:numCache>
                <c:formatCode>General</c:formatCode>
                <c:ptCount val="6"/>
                <c:pt idx="0">
                  <c:v>2010</c:v>
                </c:pt>
                <c:pt idx="1">
                  <c:v>2011</c:v>
                </c:pt>
                <c:pt idx="2">
                  <c:v>2012</c:v>
                </c:pt>
                <c:pt idx="3">
                  <c:v>2013</c:v>
                </c:pt>
                <c:pt idx="4">
                  <c:v>2014</c:v>
                </c:pt>
                <c:pt idx="5">
                  <c:v>2015</c:v>
                </c:pt>
              </c:numCache>
            </c:numRef>
          </c:cat>
          <c:val>
            <c:numRef>
              <c:f>'Grafico 2'!$H$2:$H$7</c:f>
              <c:numCache>
                <c:formatCode>#,##0</c:formatCode>
                <c:ptCount val="6"/>
                <c:pt idx="0">
                  <c:v>430.58016470699999</c:v>
                </c:pt>
                <c:pt idx="1">
                  <c:v>1246.629698315</c:v>
                </c:pt>
                <c:pt idx="2">
                  <c:v>1730.77964900505</c:v>
                </c:pt>
                <c:pt idx="3">
                  <c:v>2015.1238224690001</c:v>
                </c:pt>
                <c:pt idx="4">
                  <c:v>2326.2979999999998</c:v>
                </c:pt>
                <c:pt idx="5">
                  <c:v>1284.2190000000001</c:v>
                </c:pt>
              </c:numCache>
            </c:numRef>
          </c:val>
        </c:ser>
        <c:ser>
          <c:idx val="7"/>
          <c:order val="7"/>
          <c:tx>
            <c:strRef>
              <c:f>'Grafico 2'!$I$1</c:f>
              <c:strCache>
                <c:ptCount val="1"/>
                <c:pt idx="0">
                  <c:v>Depósitos en entidades capitalizadoras</c:v>
                </c:pt>
              </c:strCache>
            </c:strRef>
          </c:tx>
          <c:spPr>
            <a:solidFill>
              <a:schemeClr val="accent2">
                <a:lumMod val="60000"/>
              </a:schemeClr>
            </a:solidFill>
            <a:ln>
              <a:noFill/>
            </a:ln>
            <a:effectLst/>
          </c:spPr>
          <c:invertIfNegative val="0"/>
          <c:cat>
            <c:numRef>
              <c:f>'Grafico 2'!$A$2:$A$7</c:f>
              <c:numCache>
                <c:formatCode>General</c:formatCode>
                <c:ptCount val="6"/>
                <c:pt idx="0">
                  <c:v>2010</c:v>
                </c:pt>
                <c:pt idx="1">
                  <c:v>2011</c:v>
                </c:pt>
                <c:pt idx="2">
                  <c:v>2012</c:v>
                </c:pt>
                <c:pt idx="3">
                  <c:v>2013</c:v>
                </c:pt>
                <c:pt idx="4">
                  <c:v>2014</c:v>
                </c:pt>
                <c:pt idx="5">
                  <c:v>2015</c:v>
                </c:pt>
              </c:numCache>
            </c:numRef>
          </c:cat>
          <c:val>
            <c:numRef>
              <c:f>'Grafico 2'!$I$2:$I$7</c:f>
              <c:numCache>
                <c:formatCode>#,##0</c:formatCode>
                <c:ptCount val="6"/>
                <c:pt idx="0">
                  <c:v>1267.5104706999998</c:v>
                </c:pt>
                <c:pt idx="1">
                  <c:v>1386.87955048</c:v>
                </c:pt>
                <c:pt idx="2">
                  <c:v>1308.4809873700001</c:v>
                </c:pt>
                <c:pt idx="3">
                  <c:v>1123.0679038800001</c:v>
                </c:pt>
                <c:pt idx="4">
                  <c:v>1054.9316049000001</c:v>
                </c:pt>
                <c:pt idx="5">
                  <c:v>1006.06231686</c:v>
                </c:pt>
              </c:numCache>
            </c:numRef>
          </c:val>
        </c:ser>
        <c:ser>
          <c:idx val="8"/>
          <c:order val="8"/>
          <c:tx>
            <c:strRef>
              <c:f>'Grafico 2'!$J$1</c:f>
              <c:strCache>
                <c:ptCount val="1"/>
                <c:pt idx="0">
                  <c:v>Otros</c:v>
                </c:pt>
              </c:strCache>
            </c:strRef>
          </c:tx>
          <c:spPr>
            <a:solidFill>
              <a:srgbClr val="FFFF00"/>
            </a:solidFill>
            <a:ln>
              <a:noFill/>
            </a:ln>
            <a:effectLst/>
          </c:spPr>
          <c:invertIfNegative val="0"/>
          <c:cat>
            <c:numRef>
              <c:f>'Grafico 2'!$A$2:$A$7</c:f>
              <c:numCache>
                <c:formatCode>General</c:formatCode>
                <c:ptCount val="6"/>
                <c:pt idx="0">
                  <c:v>2010</c:v>
                </c:pt>
                <c:pt idx="1">
                  <c:v>2011</c:v>
                </c:pt>
                <c:pt idx="2">
                  <c:v>2012</c:v>
                </c:pt>
                <c:pt idx="3">
                  <c:v>2013</c:v>
                </c:pt>
                <c:pt idx="4">
                  <c:v>2014</c:v>
                </c:pt>
                <c:pt idx="5">
                  <c:v>2015</c:v>
                </c:pt>
              </c:numCache>
            </c:numRef>
          </c:cat>
          <c:val>
            <c:numRef>
              <c:f>'Grafico 2'!$J$2:$J$7</c:f>
              <c:numCache>
                <c:formatCode>#,##0</c:formatCode>
                <c:ptCount val="6"/>
                <c:pt idx="0">
                  <c:v>4495.9845671370003</c:v>
                </c:pt>
                <c:pt idx="1">
                  <c:v>9018.553041000001</c:v>
                </c:pt>
                <c:pt idx="2">
                  <c:v>7440.6373450840001</c:v>
                </c:pt>
                <c:pt idx="3">
                  <c:v>9633.4912718390005</c:v>
                </c:pt>
                <c:pt idx="4">
                  <c:v>10097.628804488999</c:v>
                </c:pt>
                <c:pt idx="5">
                  <c:v>10101.168362319999</c:v>
                </c:pt>
              </c:numCache>
            </c:numRef>
          </c:val>
        </c:ser>
        <c:dLbls>
          <c:showLegendKey val="0"/>
          <c:showVal val="0"/>
          <c:showCatName val="0"/>
          <c:showSerName val="0"/>
          <c:showPercent val="0"/>
          <c:showBubbleSize val="0"/>
        </c:dLbls>
        <c:gapWidth val="150"/>
        <c:overlap val="100"/>
        <c:axId val="158028544"/>
        <c:axId val="158030080"/>
      </c:barChart>
      <c:catAx>
        <c:axId val="158028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030080"/>
        <c:crosses val="autoZero"/>
        <c:auto val="1"/>
        <c:lblAlgn val="ctr"/>
        <c:lblOffset val="100"/>
        <c:noMultiLvlLbl val="0"/>
      </c:catAx>
      <c:valAx>
        <c:axId val="158030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Miles de millones de pesos</a:t>
                </a:r>
              </a:p>
            </c:rich>
          </c:tx>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028544"/>
        <c:crosses val="autoZero"/>
        <c:crossBetween val="between"/>
        <c:majorUnit val="10000"/>
      </c:valAx>
      <c:spPr>
        <a:noFill/>
        <a:ln>
          <a:noFill/>
        </a:ln>
        <a:effectLst/>
      </c:spPr>
    </c:plotArea>
    <c:legend>
      <c:legendPos val="b"/>
      <c:layout>
        <c:manualLayout>
          <c:xMode val="edge"/>
          <c:yMode val="edge"/>
          <c:x val="9.6193156297837631E-2"/>
          <c:y val="0.81707142483021111"/>
          <c:w val="0.83555302967804224"/>
          <c:h val="0.174059395568902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Exposición</a:t>
            </a:r>
            <a:r>
              <a:rPr lang="en-US" baseline="0"/>
              <a:t> de los establecimientos de crédito al Shadow Banking</a:t>
            </a:r>
          </a:p>
          <a:p>
            <a:pPr>
              <a:defRPr sz="1400" b="0" i="0" u="none" strike="noStrike" kern="1200" spc="0" baseline="0">
                <a:solidFill>
                  <a:schemeClr val="tx1">
                    <a:lumMod val="65000"/>
                    <a:lumOff val="35000"/>
                  </a:schemeClr>
                </a:solidFill>
                <a:latin typeface="+mn-lt"/>
                <a:ea typeface="+mn-ea"/>
                <a:cs typeface="+mn-cs"/>
              </a:defRPr>
            </a:pPr>
            <a:endParaRPr lang="en-US"/>
          </a:p>
        </c:rich>
      </c:tx>
      <c:layout/>
      <c:overlay val="0"/>
      <c:spPr>
        <a:noFill/>
        <a:ln>
          <a:noFill/>
        </a:ln>
        <a:effectLst/>
      </c:spPr>
    </c:title>
    <c:autoTitleDeleted val="0"/>
    <c:plotArea>
      <c:layout/>
      <c:barChart>
        <c:barDir val="col"/>
        <c:grouping val="stacked"/>
        <c:varyColors val="0"/>
        <c:ser>
          <c:idx val="0"/>
          <c:order val="0"/>
          <c:tx>
            <c:strRef>
              <c:f>'Grafico 3'!$A$4</c:f>
              <c:strCache>
                <c:ptCount val="1"/>
                <c:pt idx="0">
                  <c:v>Cajas de compensación familiar</c:v>
                </c:pt>
              </c:strCache>
            </c:strRef>
          </c:tx>
          <c:spPr>
            <a:solidFill>
              <a:schemeClr val="bg1">
                <a:lumMod val="75000"/>
              </a:schemeClr>
            </a:solidFill>
            <a:ln>
              <a:noFill/>
            </a:ln>
            <a:effectLst/>
          </c:spPr>
          <c:invertIfNegative val="0"/>
          <c:cat>
            <c:strRef>
              <c:f>'Grafico 3'!$B$3:$C$3</c:f>
              <c:strCache>
                <c:ptCount val="2"/>
                <c:pt idx="0">
                  <c:v>Activos de:</c:v>
                </c:pt>
                <c:pt idx="1">
                  <c:v>Pasivos de:</c:v>
                </c:pt>
              </c:strCache>
            </c:strRef>
          </c:cat>
          <c:val>
            <c:numRef>
              <c:f>'Grafico 3'!$B$4:$C$4</c:f>
              <c:numCache>
                <c:formatCode>_(* #,##0_);_(* \(#,##0\);_(* "-"??_);_(@_)</c:formatCode>
                <c:ptCount val="2"/>
                <c:pt idx="0">
                  <c:v>816.40019119876024</c:v>
                </c:pt>
                <c:pt idx="1">
                  <c:v>176.64523621000001</c:v>
                </c:pt>
              </c:numCache>
            </c:numRef>
          </c:val>
        </c:ser>
        <c:ser>
          <c:idx val="1"/>
          <c:order val="1"/>
          <c:tx>
            <c:strRef>
              <c:f>'Grafico 3'!$A$5</c:f>
              <c:strCache>
                <c:ptCount val="1"/>
                <c:pt idx="0">
                  <c:v>Capitalizadoras</c:v>
                </c:pt>
              </c:strCache>
            </c:strRef>
          </c:tx>
          <c:spPr>
            <a:solidFill>
              <a:schemeClr val="accent2"/>
            </a:solidFill>
            <a:ln>
              <a:noFill/>
            </a:ln>
            <a:effectLst/>
          </c:spPr>
          <c:invertIfNegative val="0"/>
          <c:cat>
            <c:strRef>
              <c:f>'Grafico 3'!$B$3:$C$3</c:f>
              <c:strCache>
                <c:ptCount val="2"/>
                <c:pt idx="0">
                  <c:v>Activos de:</c:v>
                </c:pt>
                <c:pt idx="1">
                  <c:v>Pasivos de:</c:v>
                </c:pt>
              </c:strCache>
            </c:strRef>
          </c:cat>
          <c:val>
            <c:numRef>
              <c:f>'Grafico 3'!$B$5:$C$5</c:f>
              <c:numCache>
                <c:formatCode>_(* #,##0_);_(* \(#,##0\);_(* "-"??_);_(@_)</c:formatCode>
                <c:ptCount val="2"/>
                <c:pt idx="0">
                  <c:v>21.431000000000001</c:v>
                </c:pt>
                <c:pt idx="1">
                  <c:v>199.36687839999999</c:v>
                </c:pt>
              </c:numCache>
            </c:numRef>
          </c:val>
        </c:ser>
        <c:ser>
          <c:idx val="2"/>
          <c:order val="2"/>
          <c:tx>
            <c:strRef>
              <c:f>'Grafico 3'!$A$6</c:f>
              <c:strCache>
                <c:ptCount val="1"/>
                <c:pt idx="0">
                  <c:v>Microcrédito otorgado por empresas del sector real</c:v>
                </c:pt>
              </c:strCache>
            </c:strRef>
          </c:tx>
          <c:spPr>
            <a:solidFill>
              <a:schemeClr val="tx2"/>
            </a:solidFill>
            <a:ln>
              <a:noFill/>
            </a:ln>
            <a:effectLst/>
          </c:spPr>
          <c:invertIfNegative val="0"/>
          <c:cat>
            <c:strRef>
              <c:f>'Grafico 3'!$B$3:$C$3</c:f>
              <c:strCache>
                <c:ptCount val="2"/>
                <c:pt idx="0">
                  <c:v>Activos de:</c:v>
                </c:pt>
                <c:pt idx="1">
                  <c:v>Pasivos de:</c:v>
                </c:pt>
              </c:strCache>
            </c:strRef>
          </c:cat>
          <c:val>
            <c:numRef>
              <c:f>'Grafico 3'!$B$6:$C$6</c:f>
              <c:numCache>
                <c:formatCode>_(* #,##0_);_(* \(#,##0\);_(* "-"??_);_(@_)</c:formatCode>
                <c:ptCount val="2"/>
                <c:pt idx="0">
                  <c:v>249.76401784082995</c:v>
                </c:pt>
                <c:pt idx="1">
                  <c:v>8.9105340000000002</c:v>
                </c:pt>
              </c:numCache>
            </c:numRef>
          </c:val>
        </c:ser>
        <c:ser>
          <c:idx val="3"/>
          <c:order val="3"/>
          <c:tx>
            <c:strRef>
              <c:f>'Grafico 3'!$A$7</c:f>
              <c:strCache>
                <c:ptCount val="1"/>
                <c:pt idx="0">
                  <c:v>Empresas sector "actividades de servicios financieros"</c:v>
                </c:pt>
              </c:strCache>
            </c:strRef>
          </c:tx>
          <c:spPr>
            <a:solidFill>
              <a:srgbClr val="FFFF00"/>
            </a:solidFill>
            <a:ln>
              <a:noFill/>
            </a:ln>
            <a:effectLst/>
          </c:spPr>
          <c:invertIfNegative val="0"/>
          <c:cat>
            <c:strRef>
              <c:f>'Grafico 3'!$B$3:$C$3</c:f>
              <c:strCache>
                <c:ptCount val="2"/>
                <c:pt idx="0">
                  <c:v>Activos de:</c:v>
                </c:pt>
                <c:pt idx="1">
                  <c:v>Pasivos de:</c:v>
                </c:pt>
              </c:strCache>
            </c:strRef>
          </c:cat>
          <c:val>
            <c:numRef>
              <c:f>'Grafico 3'!$B$7:$C$7</c:f>
              <c:numCache>
                <c:formatCode>_(* #,##0_);_(* \(#,##0\);_(* "-"??_);_(@_)</c:formatCode>
                <c:ptCount val="2"/>
                <c:pt idx="0">
                  <c:v>5032.0454192994057</c:v>
                </c:pt>
                <c:pt idx="1">
                  <c:v>364.812297077582</c:v>
                </c:pt>
              </c:numCache>
            </c:numRef>
          </c:val>
        </c:ser>
        <c:ser>
          <c:idx val="4"/>
          <c:order val="4"/>
          <c:tx>
            <c:strRef>
              <c:f>'Grafico 3'!$A$8</c:f>
              <c:strCache>
                <c:ptCount val="1"/>
                <c:pt idx="0">
                  <c:v>Sociedades comisionistas de bolsa</c:v>
                </c:pt>
              </c:strCache>
            </c:strRef>
          </c:tx>
          <c:spPr>
            <a:solidFill>
              <a:schemeClr val="accent5"/>
            </a:solidFill>
            <a:ln>
              <a:noFill/>
            </a:ln>
            <a:effectLst/>
          </c:spPr>
          <c:invertIfNegative val="0"/>
          <c:cat>
            <c:strRef>
              <c:f>'Grafico 3'!$B$3:$C$3</c:f>
              <c:strCache>
                <c:ptCount val="2"/>
                <c:pt idx="0">
                  <c:v>Activos de:</c:v>
                </c:pt>
                <c:pt idx="1">
                  <c:v>Pasivos de:</c:v>
                </c:pt>
              </c:strCache>
            </c:strRef>
          </c:cat>
          <c:val>
            <c:numRef>
              <c:f>'Grafico 3'!$B$8:$C$8</c:f>
              <c:numCache>
                <c:formatCode>_(* #,##0_);_(* \(#,##0\);_(* "-"??_);_(@_)</c:formatCode>
                <c:ptCount val="2"/>
                <c:pt idx="0">
                  <c:v>758.78303487485005</c:v>
                </c:pt>
                <c:pt idx="1">
                  <c:v>2897.7452074000003</c:v>
                </c:pt>
              </c:numCache>
            </c:numRef>
          </c:val>
        </c:ser>
        <c:ser>
          <c:idx val="5"/>
          <c:order val="5"/>
          <c:tx>
            <c:strRef>
              <c:f>'Grafico 3'!$A$9</c:f>
              <c:strCache>
                <c:ptCount val="1"/>
                <c:pt idx="0">
                  <c:v>Cooperativas no financieras</c:v>
                </c:pt>
              </c:strCache>
            </c:strRef>
          </c:tx>
          <c:spPr>
            <a:solidFill>
              <a:schemeClr val="accent6"/>
            </a:solidFill>
            <a:ln>
              <a:noFill/>
            </a:ln>
            <a:effectLst/>
          </c:spPr>
          <c:invertIfNegative val="0"/>
          <c:cat>
            <c:strRef>
              <c:f>'Grafico 3'!$B$3:$C$3</c:f>
              <c:strCache>
                <c:ptCount val="2"/>
                <c:pt idx="0">
                  <c:v>Activos de:</c:v>
                </c:pt>
                <c:pt idx="1">
                  <c:v>Pasivos de:</c:v>
                </c:pt>
              </c:strCache>
            </c:strRef>
          </c:cat>
          <c:val>
            <c:numRef>
              <c:f>'Grafico 3'!$B$9:$C$9</c:f>
              <c:numCache>
                <c:formatCode>_(* #,##0_);_(* \(#,##0\);_(* "-"??_);_(@_)</c:formatCode>
                <c:ptCount val="2"/>
                <c:pt idx="0">
                  <c:v>405.61322372679103</c:v>
                </c:pt>
                <c:pt idx="1">
                  <c:v>521.50152913651993</c:v>
                </c:pt>
              </c:numCache>
            </c:numRef>
          </c:val>
        </c:ser>
        <c:ser>
          <c:idx val="6"/>
          <c:order val="6"/>
          <c:tx>
            <c:strRef>
              <c:f>'Grafico 3'!$A$10</c:f>
              <c:strCache>
                <c:ptCount val="1"/>
                <c:pt idx="0">
                  <c:v>Fondos de inversión colectiva</c:v>
                </c:pt>
              </c:strCache>
            </c:strRef>
          </c:tx>
          <c:spPr>
            <a:solidFill>
              <a:schemeClr val="accent3"/>
            </a:solidFill>
            <a:ln>
              <a:noFill/>
            </a:ln>
            <a:effectLst/>
          </c:spPr>
          <c:invertIfNegative val="0"/>
          <c:cat>
            <c:strRef>
              <c:f>'Grafico 3'!$B$3:$C$3</c:f>
              <c:strCache>
                <c:ptCount val="2"/>
                <c:pt idx="0">
                  <c:v>Activos de:</c:v>
                </c:pt>
                <c:pt idx="1">
                  <c:v>Pasivos de:</c:v>
                </c:pt>
              </c:strCache>
            </c:strRef>
          </c:cat>
          <c:val>
            <c:numRef>
              <c:f>'Grafico 3'!$B$10:$C$10</c:f>
              <c:numCache>
                <c:formatCode>_(* #,##0_);_(* \(#,##0\);_(* "-"??_);_(@_)</c:formatCode>
                <c:ptCount val="2"/>
                <c:pt idx="0">
                  <c:v>1434.0646109292802</c:v>
                </c:pt>
                <c:pt idx="1">
                  <c:v>37340.343087503788</c:v>
                </c:pt>
              </c:numCache>
            </c:numRef>
          </c:val>
        </c:ser>
        <c:ser>
          <c:idx val="7"/>
          <c:order val="7"/>
          <c:tx>
            <c:strRef>
              <c:f>'Grafico 3'!$A$11</c:f>
              <c:strCache>
                <c:ptCount val="1"/>
                <c:pt idx="0">
                  <c:v>Fondos mutuos y fondos de empleados</c:v>
                </c:pt>
              </c:strCache>
            </c:strRef>
          </c:tx>
          <c:spPr>
            <a:solidFill>
              <a:schemeClr val="accent4"/>
            </a:solidFill>
            <a:ln>
              <a:noFill/>
            </a:ln>
            <a:effectLst/>
          </c:spPr>
          <c:invertIfNegative val="0"/>
          <c:cat>
            <c:strRef>
              <c:f>'Grafico 3'!$B$3:$C$3</c:f>
              <c:strCache>
                <c:ptCount val="2"/>
                <c:pt idx="0">
                  <c:v>Activos de:</c:v>
                </c:pt>
                <c:pt idx="1">
                  <c:v>Pasivos de:</c:v>
                </c:pt>
              </c:strCache>
            </c:strRef>
          </c:cat>
          <c:val>
            <c:numRef>
              <c:f>'Grafico 3'!$B$11:$C$11</c:f>
              <c:numCache>
                <c:formatCode>_(* #,##0_);_(* \(#,##0\);_(* "-"??_);_(@_)</c:formatCode>
                <c:ptCount val="2"/>
                <c:pt idx="0">
                  <c:v>6.2582298699999997E-3</c:v>
                </c:pt>
                <c:pt idx="1">
                  <c:v>2146.8848594000001</c:v>
                </c:pt>
              </c:numCache>
            </c:numRef>
          </c:val>
        </c:ser>
        <c:ser>
          <c:idx val="8"/>
          <c:order val="8"/>
          <c:tx>
            <c:strRef>
              <c:f>'Grafico 3'!$A$12</c:f>
              <c:strCache>
                <c:ptCount val="1"/>
                <c:pt idx="0">
                  <c:v>Titularizadoras (incluye fideicomisos)</c:v>
                </c:pt>
              </c:strCache>
            </c:strRef>
          </c:tx>
          <c:spPr>
            <a:solidFill>
              <a:srgbClr val="FF0000"/>
            </a:solidFill>
            <a:ln>
              <a:noFill/>
            </a:ln>
            <a:effectLst/>
          </c:spPr>
          <c:invertIfNegative val="0"/>
          <c:cat>
            <c:strRef>
              <c:f>'Grafico 3'!$B$3:$C$3</c:f>
              <c:strCache>
                <c:ptCount val="2"/>
                <c:pt idx="0">
                  <c:v>Activos de:</c:v>
                </c:pt>
                <c:pt idx="1">
                  <c:v>Pasivos de:</c:v>
                </c:pt>
              </c:strCache>
            </c:strRef>
          </c:cat>
          <c:val>
            <c:numRef>
              <c:f>'Grafico 3'!$B$12:$C$12</c:f>
              <c:numCache>
                <c:formatCode>_(* #,##0_);_(* \(#,##0\);_(* "-"??_);_(@_)</c:formatCode>
                <c:ptCount val="2"/>
                <c:pt idx="0">
                  <c:v>4314.6655411007405</c:v>
                </c:pt>
                <c:pt idx="1">
                  <c:v>12.06156</c:v>
                </c:pt>
              </c:numCache>
            </c:numRef>
          </c:val>
        </c:ser>
        <c:dLbls>
          <c:showLegendKey val="0"/>
          <c:showVal val="0"/>
          <c:showCatName val="0"/>
          <c:showSerName val="0"/>
          <c:showPercent val="0"/>
          <c:showBubbleSize val="0"/>
        </c:dLbls>
        <c:gapWidth val="150"/>
        <c:overlap val="100"/>
        <c:axId val="157783552"/>
        <c:axId val="157785088"/>
      </c:barChart>
      <c:catAx>
        <c:axId val="157783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7785088"/>
        <c:crosses val="autoZero"/>
        <c:auto val="1"/>
        <c:lblAlgn val="ctr"/>
        <c:lblOffset val="100"/>
        <c:noMultiLvlLbl val="0"/>
      </c:catAx>
      <c:valAx>
        <c:axId val="1577850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Miles de millones de pesos</a:t>
                </a:r>
              </a:p>
            </c:rich>
          </c:tx>
          <c:layout/>
          <c:overlay val="0"/>
          <c:spPr>
            <a:noFill/>
            <a:ln>
              <a:noFill/>
            </a:ln>
            <a:effectLst/>
          </c:sp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77835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16567</xdr:colOff>
      <xdr:row>12</xdr:row>
      <xdr:rowOff>0</xdr:rowOff>
    </xdr:from>
    <xdr:to>
      <xdr:col>11</xdr:col>
      <xdr:colOff>737153</xdr:colOff>
      <xdr:row>41</xdr:row>
      <xdr:rowOff>165652</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761999</xdr:colOff>
      <xdr:row>9</xdr:row>
      <xdr:rowOff>22411</xdr:rowOff>
    </xdr:from>
    <xdr:to>
      <xdr:col>10</xdr:col>
      <xdr:colOff>746124</xdr:colOff>
      <xdr:row>32</xdr:row>
      <xdr:rowOff>6536</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14</xdr:row>
      <xdr:rowOff>9524</xdr:rowOff>
    </xdr:from>
    <xdr:to>
      <xdr:col>3</xdr:col>
      <xdr:colOff>730249</xdr:colOff>
      <xdr:row>39</xdr:row>
      <xdr:rowOff>184149</xdr:rowOff>
    </xdr:to>
    <xdr:graphicFrame macro="">
      <xdr:nvGraphicFramePr>
        <xdr:cNvPr id="3"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9"/>
  <sheetViews>
    <sheetView tabSelected="1" view="pageBreakPreview" topLeftCell="A25" zoomScale="115" zoomScaleNormal="100" zoomScaleSheetLayoutView="115" workbookViewId="0">
      <selection activeCell="N45" sqref="N45"/>
    </sheetView>
  </sheetViews>
  <sheetFormatPr baseColWidth="10" defaultRowHeight="15" x14ac:dyDescent="0.25"/>
  <sheetData>
    <row r="1" spans="1:13" ht="15.75" x14ac:dyDescent="0.25">
      <c r="B1" s="1"/>
      <c r="C1" s="68" t="s">
        <v>0</v>
      </c>
      <c r="D1" s="69"/>
      <c r="E1" s="69"/>
      <c r="F1" s="69"/>
      <c r="G1" s="69"/>
      <c r="H1" s="69"/>
      <c r="I1" s="69"/>
      <c r="J1" s="69"/>
      <c r="K1" s="69"/>
      <c r="L1" s="69"/>
      <c r="M1" s="70"/>
    </row>
    <row r="2" spans="1:13" ht="15.75" x14ac:dyDescent="0.25">
      <c r="B2" s="1"/>
      <c r="C2" s="71"/>
      <c r="D2" s="72"/>
      <c r="E2" s="72"/>
      <c r="F2" s="72"/>
      <c r="G2" s="72"/>
      <c r="H2" s="72"/>
      <c r="I2" s="72"/>
      <c r="J2" s="72"/>
      <c r="K2" s="72"/>
      <c r="L2" s="72"/>
      <c r="M2" s="73"/>
    </row>
    <row r="3" spans="1:13" ht="60" x14ac:dyDescent="0.25">
      <c r="B3" s="1"/>
      <c r="C3" s="2" t="s">
        <v>1</v>
      </c>
      <c r="D3" s="3" t="s">
        <v>2</v>
      </c>
      <c r="E3" s="3" t="s">
        <v>3</v>
      </c>
      <c r="F3" s="3" t="s">
        <v>4</v>
      </c>
      <c r="G3" s="3" t="s">
        <v>5</v>
      </c>
      <c r="H3" s="3" t="s">
        <v>6</v>
      </c>
      <c r="I3" s="3" t="s">
        <v>7</v>
      </c>
      <c r="J3" s="3" t="s">
        <v>8</v>
      </c>
      <c r="K3" s="3" t="s">
        <v>9</v>
      </c>
      <c r="L3" s="3" t="s">
        <v>10</v>
      </c>
      <c r="M3" s="4" t="s">
        <v>11</v>
      </c>
    </row>
    <row r="4" spans="1:13" ht="15.75" x14ac:dyDescent="0.25">
      <c r="A4" s="9">
        <v>40543</v>
      </c>
      <c r="B4">
        <v>2010</v>
      </c>
      <c r="C4" s="5">
        <v>7260.6180352406845</v>
      </c>
      <c r="D4" s="5">
        <v>4998.8232600000001</v>
      </c>
      <c r="E4" s="5">
        <v>4.9912000000000001</v>
      </c>
      <c r="F4" s="5">
        <v>606.76290000000006</v>
      </c>
      <c r="G4" s="5">
        <v>9889.130666666666</v>
      </c>
      <c r="H4" s="5">
        <v>1.1919999999999999</v>
      </c>
      <c r="I4" s="5">
        <v>26015.734005069098</v>
      </c>
      <c r="J4" s="5">
        <v>4965.4030877265786</v>
      </c>
      <c r="K4" s="5">
        <v>21.133451300000001</v>
      </c>
      <c r="L4" s="6">
        <v>3315.6894344598841</v>
      </c>
      <c r="M4" s="7">
        <f>+SUM(C4:L4)</f>
        <v>57079.478040462905</v>
      </c>
    </row>
    <row r="5" spans="1:13" ht="15.75" x14ac:dyDescent="0.25">
      <c r="A5" s="9">
        <v>40908</v>
      </c>
      <c r="B5">
        <v>2011</v>
      </c>
      <c r="C5" s="5">
        <v>6253.703530721893</v>
      </c>
      <c r="D5" s="5">
        <v>4331.5673624583396</v>
      </c>
      <c r="E5" s="5">
        <v>131.62687096774195</v>
      </c>
      <c r="F5" s="5">
        <v>90.34832258064516</v>
      </c>
      <c r="G5" s="5">
        <v>5416.5887000000002</v>
      </c>
      <c r="H5" s="5">
        <v>0</v>
      </c>
      <c r="I5" s="5">
        <v>30267.994589667702</v>
      </c>
      <c r="J5" s="5">
        <v>5804.8308215512607</v>
      </c>
      <c r="K5" s="5">
        <v>23.485748899999997</v>
      </c>
      <c r="L5" s="6">
        <v>3678.0848185219747</v>
      </c>
      <c r="M5" s="7">
        <f t="shared" ref="M5:M8" si="0">+SUM(C5:L5)</f>
        <v>55998.230765369553</v>
      </c>
    </row>
    <row r="6" spans="1:13" ht="15.75" x14ac:dyDescent="0.25">
      <c r="A6" s="9">
        <v>41274</v>
      </c>
      <c r="B6">
        <v>2012</v>
      </c>
      <c r="C6" s="5">
        <v>5740.8788625292636</v>
      </c>
      <c r="D6" s="5">
        <v>4806.7549912501199</v>
      </c>
      <c r="E6" s="5">
        <v>125.50316129032258</v>
      </c>
      <c r="F6" s="5">
        <v>161.71096774193549</v>
      </c>
      <c r="G6" s="5">
        <v>5905.2782580645162</v>
      </c>
      <c r="H6" s="5">
        <v>0.41939285714285718</v>
      </c>
      <c r="I6" s="5">
        <v>37550.669389638999</v>
      </c>
      <c r="J6" s="5">
        <v>6561.4050092400976</v>
      </c>
      <c r="K6" s="5">
        <v>25.789729699999999</v>
      </c>
      <c r="L6" s="6">
        <v>4062.1679593725098</v>
      </c>
      <c r="M6" s="7">
        <f t="shared" si="0"/>
        <v>64940.577721684909</v>
      </c>
    </row>
    <row r="7" spans="1:13" ht="15.75" x14ac:dyDescent="0.25">
      <c r="A7" s="9">
        <v>41639</v>
      </c>
      <c r="B7">
        <v>2013</v>
      </c>
      <c r="C7" s="5">
        <v>4190.92182090795</v>
      </c>
      <c r="D7" s="5">
        <v>4558.2845599999991</v>
      </c>
      <c r="E7" s="5">
        <v>315.83300000000003</v>
      </c>
      <c r="F7" s="5">
        <v>157.92906451612902</v>
      </c>
      <c r="G7" s="5">
        <v>5000.1907741935484</v>
      </c>
      <c r="H7" s="5">
        <v>393.59038709677418</v>
      </c>
      <c r="I7" s="5">
        <v>39072.254000000001</v>
      </c>
      <c r="J7" s="5">
        <v>7210.0629859604978</v>
      </c>
      <c r="K7" s="5">
        <v>28.999604099999999</v>
      </c>
      <c r="L7" s="6">
        <v>4507.2114995600296</v>
      </c>
      <c r="M7" s="7">
        <f t="shared" si="0"/>
        <v>65435.277696334924</v>
      </c>
    </row>
    <row r="8" spans="1:13" ht="15.75" x14ac:dyDescent="0.25">
      <c r="A8" s="9">
        <v>42004</v>
      </c>
      <c r="B8">
        <v>2014</v>
      </c>
      <c r="C8" s="5">
        <v>4045.9309763025549</v>
      </c>
      <c r="D8" s="5">
        <v>4405.4234900000001</v>
      </c>
      <c r="E8" s="5">
        <v>530.97725806451615</v>
      </c>
      <c r="F8" s="5">
        <v>463.75816129032262</v>
      </c>
      <c r="G8" s="5">
        <v>8526.0680322580647</v>
      </c>
      <c r="H8" s="5">
        <v>171.00106451612902</v>
      </c>
      <c r="I8" s="5">
        <v>44284.591</v>
      </c>
      <c r="J8" s="5">
        <v>8132.2591386717986</v>
      </c>
      <c r="K8" s="5">
        <v>35.5228191</v>
      </c>
      <c r="L8" s="6">
        <v>4661.0658416572505</v>
      </c>
      <c r="M8" s="7">
        <f t="shared" si="0"/>
        <v>75256.597781860648</v>
      </c>
    </row>
    <row r="9" spans="1:13" ht="15.75" x14ac:dyDescent="0.25">
      <c r="A9" s="9">
        <v>42369</v>
      </c>
      <c r="B9" s="8">
        <v>2015</v>
      </c>
      <c r="C9" s="5">
        <v>3784.4287869147006</v>
      </c>
      <c r="D9" s="5">
        <v>4713.1490000000003</v>
      </c>
      <c r="E9" s="5">
        <v>272.64696774193544</v>
      </c>
      <c r="F9" s="5">
        <v>103.15141935483871</v>
      </c>
      <c r="G9" s="5">
        <v>14879.207516129032</v>
      </c>
      <c r="H9" s="5">
        <v>5.8925161290322583</v>
      </c>
      <c r="I9" s="5">
        <v>44818.684000000001</v>
      </c>
      <c r="J9" s="5">
        <v>8936.1471299415789</v>
      </c>
      <c r="K9" s="5">
        <v>34.981010000000005</v>
      </c>
      <c r="L9" s="6">
        <v>5126.7038347737762</v>
      </c>
      <c r="M9" s="7">
        <f>+SUM(C9:L9)</f>
        <v>82674.992180984904</v>
      </c>
    </row>
  </sheetData>
  <mergeCells count="1">
    <mergeCell ref="C1:M2"/>
  </mergeCells>
  <pageMargins left="0.7" right="0.7" top="0.75" bottom="0.75" header="0.3" footer="0.3"/>
  <pageSetup scale="79"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7"/>
  <sheetViews>
    <sheetView view="pageBreakPreview" topLeftCell="A4" zoomScale="85" zoomScaleNormal="100" zoomScaleSheetLayoutView="85" workbookViewId="0">
      <selection activeCell="P27" sqref="P27"/>
    </sheetView>
  </sheetViews>
  <sheetFormatPr baseColWidth="10" defaultRowHeight="15" x14ac:dyDescent="0.25"/>
  <cols>
    <col min="3" max="3" width="14.85546875" customWidth="1"/>
    <col min="8" max="8" width="15.7109375" customWidth="1"/>
    <col min="9" max="9" width="18.42578125" customWidth="1"/>
  </cols>
  <sheetData>
    <row r="1" spans="1:10" ht="60" x14ac:dyDescent="0.25">
      <c r="A1" s="10"/>
      <c r="B1" s="14" t="s">
        <v>12</v>
      </c>
      <c r="C1" s="15" t="s">
        <v>13</v>
      </c>
      <c r="D1" s="14" t="s">
        <v>14</v>
      </c>
      <c r="E1" s="14" t="s">
        <v>15</v>
      </c>
      <c r="F1" s="15" t="s">
        <v>16</v>
      </c>
      <c r="G1" s="15" t="s">
        <v>17</v>
      </c>
      <c r="H1" s="15" t="s">
        <v>18</v>
      </c>
      <c r="I1" s="15" t="s">
        <v>19</v>
      </c>
      <c r="J1" s="15" t="s">
        <v>20</v>
      </c>
    </row>
    <row r="2" spans="1:10" x14ac:dyDescent="0.25">
      <c r="A2" s="11">
        <v>2010</v>
      </c>
      <c r="B2" s="12">
        <v>335.03215439153001</v>
      </c>
      <c r="C2" s="12">
        <v>12259.441295240686</v>
      </c>
      <c r="D2" s="12">
        <v>30158.816443980548</v>
      </c>
      <c r="E2" s="12">
        <v>5247.5424900790595</v>
      </c>
      <c r="F2" s="12">
        <v>687.70983520000152</v>
      </c>
      <c r="G2" s="12">
        <v>5797.0885933446689</v>
      </c>
      <c r="H2" s="12">
        <v>430.58016470699999</v>
      </c>
      <c r="I2" s="12">
        <v>1267.5104706999998</v>
      </c>
      <c r="J2" s="12">
        <v>4495.9845671370003</v>
      </c>
    </row>
    <row r="3" spans="1:10" x14ac:dyDescent="0.25">
      <c r="A3" s="11">
        <v>2011</v>
      </c>
      <c r="B3" s="12">
        <v>287.20759134486997</v>
      </c>
      <c r="C3" s="12">
        <v>10585.270893180234</v>
      </c>
      <c r="D3" s="12">
        <v>37088.576884168506</v>
      </c>
      <c r="E3" s="12">
        <v>5549.665914292611</v>
      </c>
      <c r="F3" s="12">
        <v>701.64003999999989</v>
      </c>
      <c r="G3" s="12">
        <v>6636.5881570389711</v>
      </c>
      <c r="H3" s="12">
        <v>1246.629698315</v>
      </c>
      <c r="I3" s="12">
        <v>1386.87955048</v>
      </c>
      <c r="J3" s="12">
        <v>9018.553041000001</v>
      </c>
    </row>
    <row r="4" spans="1:10" x14ac:dyDescent="0.25">
      <c r="A4" s="11">
        <v>2012</v>
      </c>
      <c r="B4" s="12">
        <v>581.80571565821003</v>
      </c>
      <c r="C4" s="12">
        <v>10547.633853779384</v>
      </c>
      <c r="D4" s="12">
        <v>44808.178498789632</v>
      </c>
      <c r="E4" s="12">
        <v>6124.8806400475623</v>
      </c>
      <c r="F4" s="12">
        <v>657.54981000000078</v>
      </c>
      <c r="G4" s="12">
        <v>7420.9871854181865</v>
      </c>
      <c r="H4" s="12">
        <v>1730.77964900505</v>
      </c>
      <c r="I4" s="12">
        <v>1308.4809873700001</v>
      </c>
      <c r="J4" s="12">
        <v>7440.6373450840001</v>
      </c>
    </row>
    <row r="5" spans="1:10" x14ac:dyDescent="0.25">
      <c r="A5" s="11">
        <v>2013</v>
      </c>
      <c r="B5" s="12">
        <v>842.17661215395003</v>
      </c>
      <c r="C5" s="12">
        <v>8749.2063809079482</v>
      </c>
      <c r="D5" s="12">
        <v>46615.553489471735</v>
      </c>
      <c r="E5" s="12">
        <v>6652.2523114828255</v>
      </c>
      <c r="F5" s="12">
        <v>642.83073999999988</v>
      </c>
      <c r="G5" s="12">
        <v>8215.9751889263389</v>
      </c>
      <c r="H5" s="12">
        <v>2015.1238224690001</v>
      </c>
      <c r="I5" s="12">
        <v>1123.0679038800001</v>
      </c>
      <c r="J5" s="12">
        <v>9633.4912718390005</v>
      </c>
    </row>
    <row r="6" spans="1:10" x14ac:dyDescent="0.25">
      <c r="A6" s="13">
        <v>2014</v>
      </c>
      <c r="B6" s="12">
        <v>656.10680881703013</v>
      </c>
      <c r="C6" s="12">
        <v>8451.354466302555</v>
      </c>
      <c r="D6" s="12">
        <v>53501.491654259997</v>
      </c>
      <c r="E6" s="12">
        <v>6852.13669325508</v>
      </c>
      <c r="F6" s="12">
        <v>686.2290799999995</v>
      </c>
      <c r="G6" s="12">
        <v>9317.2458410924373</v>
      </c>
      <c r="H6" s="12">
        <v>2326.2979999999998</v>
      </c>
      <c r="I6" s="12">
        <v>1054.9316049000001</v>
      </c>
      <c r="J6" s="12">
        <v>10097.628804488999</v>
      </c>
    </row>
    <row r="7" spans="1:10" x14ac:dyDescent="0.25">
      <c r="A7" s="13">
        <v>2015</v>
      </c>
      <c r="B7" s="12">
        <v>452.64332308724994</v>
      </c>
      <c r="C7" s="12">
        <v>8497.5777869147005</v>
      </c>
      <c r="D7" s="12">
        <v>55053.40203670496</v>
      </c>
      <c r="E7" s="12">
        <v>7521.5914262509996</v>
      </c>
      <c r="F7" s="12">
        <v>1314.4628700000001</v>
      </c>
      <c r="G7" s="12">
        <v>10261.877833697059</v>
      </c>
      <c r="H7" s="12">
        <v>1284.2190000000001</v>
      </c>
      <c r="I7" s="12">
        <v>1006.06231686</v>
      </c>
      <c r="J7" s="12">
        <v>10101.168362319999</v>
      </c>
    </row>
  </sheetData>
  <pageMargins left="0.7" right="0.7" top="0.75" bottom="0.75" header="0.3" footer="0.3"/>
  <pageSetup scale="70"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view="pageBreakPreview" topLeftCell="A4" zoomScaleNormal="100" zoomScaleSheetLayoutView="100" workbookViewId="0">
      <selection activeCell="F15" sqref="F15"/>
    </sheetView>
  </sheetViews>
  <sheetFormatPr baseColWidth="10" defaultRowHeight="15" x14ac:dyDescent="0.25"/>
  <cols>
    <col min="1" max="1" width="61.42578125" customWidth="1"/>
    <col min="2" max="2" width="18.85546875" customWidth="1"/>
    <col min="3" max="3" width="27.140625" customWidth="1"/>
  </cols>
  <sheetData>
    <row r="1" spans="1:3" x14ac:dyDescent="0.25">
      <c r="C1" t="s">
        <v>50</v>
      </c>
    </row>
    <row r="2" spans="1:3" x14ac:dyDescent="0.25">
      <c r="B2" t="s">
        <v>51</v>
      </c>
    </row>
    <row r="3" spans="1:3" x14ac:dyDescent="0.25">
      <c r="B3" t="s">
        <v>52</v>
      </c>
      <c r="C3" t="s">
        <v>53</v>
      </c>
    </row>
    <row r="4" spans="1:3" x14ac:dyDescent="0.25">
      <c r="A4" s="66" t="s">
        <v>54</v>
      </c>
      <c r="B4" s="67">
        <v>816.40019119876024</v>
      </c>
      <c r="C4" s="67">
        <v>176.64523621000001</v>
      </c>
    </row>
    <row r="5" spans="1:3" x14ac:dyDescent="0.25">
      <c r="A5" s="66" t="s">
        <v>55</v>
      </c>
      <c r="B5" s="67">
        <v>21.431000000000001</v>
      </c>
      <c r="C5" s="67">
        <v>199.36687839999999</v>
      </c>
    </row>
    <row r="6" spans="1:3" x14ac:dyDescent="0.25">
      <c r="A6" s="66" t="s">
        <v>18</v>
      </c>
      <c r="B6" s="67">
        <v>249.76401784082995</v>
      </c>
      <c r="C6" s="67">
        <v>8.9105340000000002</v>
      </c>
    </row>
    <row r="7" spans="1:3" x14ac:dyDescent="0.25">
      <c r="A7" s="66" t="s">
        <v>56</v>
      </c>
      <c r="B7" s="67">
        <v>5032.0454192994057</v>
      </c>
      <c r="C7" s="67">
        <v>364.812297077582</v>
      </c>
    </row>
    <row r="8" spans="1:3" x14ac:dyDescent="0.25">
      <c r="A8" s="66" t="s">
        <v>16</v>
      </c>
      <c r="B8" s="67">
        <v>758.78303487485005</v>
      </c>
      <c r="C8" s="67">
        <v>2897.7452074000003</v>
      </c>
    </row>
    <row r="9" spans="1:3" x14ac:dyDescent="0.25">
      <c r="A9" s="66" t="s">
        <v>17</v>
      </c>
      <c r="B9" s="67">
        <v>405.61322372679103</v>
      </c>
      <c r="C9" s="67">
        <v>521.50152913651993</v>
      </c>
    </row>
    <row r="10" spans="1:3" x14ac:dyDescent="0.25">
      <c r="A10" s="66" t="s">
        <v>14</v>
      </c>
      <c r="B10" s="67">
        <v>1434.0646109292802</v>
      </c>
      <c r="C10" s="67">
        <v>37340.343087503788</v>
      </c>
    </row>
    <row r="11" spans="1:3" x14ac:dyDescent="0.25">
      <c r="A11" s="66" t="s">
        <v>15</v>
      </c>
      <c r="B11" s="67">
        <v>6.2582298699999997E-3</v>
      </c>
      <c r="C11" s="67">
        <v>2146.8848594000001</v>
      </c>
    </row>
    <row r="12" spans="1:3" x14ac:dyDescent="0.25">
      <c r="A12" s="66" t="s">
        <v>57</v>
      </c>
      <c r="B12" s="67">
        <v>4314.6655411007405</v>
      </c>
      <c r="C12" s="67">
        <v>12.06156</v>
      </c>
    </row>
  </sheetData>
  <pageMargins left="0.7" right="0.7" top="0.75" bottom="0.75" header="0.3" footer="0.3"/>
  <pageSetup scale="76"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5"/>
  <sheetViews>
    <sheetView view="pageBreakPreview" topLeftCell="A16" zoomScale="60" zoomScaleNormal="100" workbookViewId="0">
      <selection activeCell="R36" sqref="R36"/>
    </sheetView>
  </sheetViews>
  <sheetFormatPr baseColWidth="10" defaultRowHeight="15" x14ac:dyDescent="0.25"/>
  <cols>
    <col min="2" max="2" width="22.7109375" customWidth="1"/>
    <col min="3" max="3" width="14.28515625" customWidth="1"/>
    <col min="4" max="4" width="17.5703125" bestFit="1" customWidth="1"/>
    <col min="5" max="5" width="17.42578125" bestFit="1" customWidth="1"/>
    <col min="6" max="6" width="14.85546875" customWidth="1"/>
    <col min="7" max="7" width="16.28515625" customWidth="1"/>
    <col min="8" max="8" width="19.42578125" bestFit="1" customWidth="1"/>
    <col min="9" max="9" width="12.42578125" customWidth="1"/>
  </cols>
  <sheetData>
    <row r="1" spans="2:9" ht="15.75" thickBot="1" x14ac:dyDescent="0.3">
      <c r="D1" s="45"/>
      <c r="E1" s="45"/>
      <c r="F1" s="45"/>
      <c r="G1" s="45"/>
      <c r="H1" s="45"/>
      <c r="I1" s="45"/>
    </row>
    <row r="2" spans="2:9" x14ac:dyDescent="0.25">
      <c r="B2" s="75" t="s">
        <v>27</v>
      </c>
      <c r="C2" s="22">
        <v>40543</v>
      </c>
      <c r="D2" s="46">
        <v>0.21483054789103093</v>
      </c>
      <c r="E2" s="46">
        <v>0.91528642096790547</v>
      </c>
      <c r="F2" s="46">
        <v>5.3012101942574415E-3</v>
      </c>
      <c r="G2" s="24">
        <v>1.0151515858105651</v>
      </c>
      <c r="H2" s="46">
        <v>0.6397253107017794</v>
      </c>
      <c r="I2" s="47">
        <v>5.6018120388090814E-2</v>
      </c>
    </row>
    <row r="3" spans="2:9" ht="15.75" thickBot="1" x14ac:dyDescent="0.3">
      <c r="B3" s="76"/>
      <c r="C3" s="26">
        <v>42369</v>
      </c>
      <c r="D3" s="48">
        <v>0.13784290757493942</v>
      </c>
      <c r="E3" s="48">
        <v>0.67272021564375328</v>
      </c>
      <c r="F3" s="48">
        <v>1.0703402697424796E-2</v>
      </c>
      <c r="G3" s="49">
        <v>1.0238466685510004</v>
      </c>
      <c r="H3" s="48">
        <v>0.68781746035092417</v>
      </c>
      <c r="I3" s="50">
        <v>7.0391681322583902E-2</v>
      </c>
    </row>
    <row r="4" spans="2:9" x14ac:dyDescent="0.25">
      <c r="B4" s="75" t="s">
        <v>28</v>
      </c>
      <c r="C4" s="22">
        <v>40543</v>
      </c>
      <c r="D4" s="51"/>
      <c r="E4" s="24">
        <v>0.94570507289575512</v>
      </c>
      <c r="F4" s="46">
        <v>0.76412821853487189</v>
      </c>
      <c r="G4" s="46">
        <v>2.928112401514058</v>
      </c>
      <c r="H4" s="52">
        <v>0.2473078921184029</v>
      </c>
      <c r="I4" s="47">
        <v>7.9629075111551494E-3</v>
      </c>
    </row>
    <row r="5" spans="2:9" ht="15.75" thickBot="1" x14ac:dyDescent="0.3">
      <c r="B5" s="76"/>
      <c r="C5" s="26">
        <v>42369</v>
      </c>
      <c r="D5" s="53"/>
      <c r="E5" s="49">
        <v>0.94684019295997079</v>
      </c>
      <c r="F5" s="48">
        <v>0.7630412079163752</v>
      </c>
      <c r="G5" s="48">
        <v>3.1561343159362214</v>
      </c>
      <c r="H5" s="54">
        <v>0.3318511482658244</v>
      </c>
      <c r="I5" s="50">
        <v>8.3895680125696936E-3</v>
      </c>
    </row>
    <row r="6" spans="2:9" x14ac:dyDescent="0.25">
      <c r="B6" s="75" t="s">
        <v>30</v>
      </c>
      <c r="C6" s="22">
        <v>40543</v>
      </c>
      <c r="D6" s="24">
        <v>0.30079321974199236</v>
      </c>
      <c r="E6" s="24">
        <v>0.80392508901241722</v>
      </c>
      <c r="F6" s="46">
        <v>0.11071564270828609</v>
      </c>
      <c r="G6" s="46">
        <v>1.0907218195136703</v>
      </c>
      <c r="H6" s="52">
        <v>0.2473078921184029</v>
      </c>
      <c r="I6" s="47">
        <v>1.6330480580778242E-3</v>
      </c>
    </row>
    <row r="7" spans="2:9" ht="15.75" thickBot="1" x14ac:dyDescent="0.3">
      <c r="B7" s="76"/>
      <c r="C7" s="26">
        <v>42369</v>
      </c>
      <c r="D7" s="49">
        <v>0.26199828007879927</v>
      </c>
      <c r="E7" s="49">
        <v>0.79793928383375723</v>
      </c>
      <c r="F7" s="48">
        <v>0.1537689475952615</v>
      </c>
      <c r="G7" s="48">
        <v>1.0226951730014737</v>
      </c>
      <c r="H7" s="54">
        <v>0.3318511482658244</v>
      </c>
      <c r="I7" s="50">
        <v>9.8272308512591003E-4</v>
      </c>
    </row>
    <row r="8" spans="2:9" x14ac:dyDescent="0.25">
      <c r="B8" s="75" t="s">
        <v>17</v>
      </c>
      <c r="C8" s="22">
        <v>40543</v>
      </c>
      <c r="D8" s="51"/>
      <c r="E8" s="24">
        <v>0.95563461120393955</v>
      </c>
      <c r="F8" s="46">
        <v>0.79068709601847309</v>
      </c>
      <c r="G8" s="46">
        <v>2.4953534612282593</v>
      </c>
      <c r="H8" s="46">
        <v>6.2993711414246908E-2</v>
      </c>
      <c r="I8" s="47">
        <v>1.1524283218936421E-2</v>
      </c>
    </row>
    <row r="9" spans="2:9" ht="15.75" thickBot="1" x14ac:dyDescent="0.3">
      <c r="B9" s="76"/>
      <c r="C9" s="26">
        <v>42369</v>
      </c>
      <c r="D9" s="53"/>
      <c r="E9" s="49">
        <v>0.9547069810992298</v>
      </c>
      <c r="F9" s="48">
        <v>0.80600549972239566</v>
      </c>
      <c r="G9" s="48">
        <v>2.6139061010280877</v>
      </c>
      <c r="H9" s="48">
        <v>8.299430393095214E-2</v>
      </c>
      <c r="I9" s="50">
        <v>1.3844002461141165E-2</v>
      </c>
    </row>
    <row r="10" spans="2:9" x14ac:dyDescent="0.25">
      <c r="B10" s="75" t="s">
        <v>31</v>
      </c>
      <c r="C10" s="22">
        <v>40543</v>
      </c>
      <c r="D10" s="55"/>
      <c r="E10" s="55"/>
      <c r="F10" s="55"/>
      <c r="G10" s="55"/>
      <c r="H10" s="55"/>
      <c r="I10" s="56"/>
    </row>
    <row r="11" spans="2:9" ht="15.75" thickBot="1" x14ac:dyDescent="0.3">
      <c r="B11" s="76"/>
      <c r="C11" s="26">
        <v>42369</v>
      </c>
      <c r="D11" s="57"/>
      <c r="E11" s="57"/>
      <c r="F11" s="57"/>
      <c r="G11" s="57"/>
      <c r="H11" s="57"/>
      <c r="I11" s="58"/>
    </row>
    <row r="12" spans="2:9" x14ac:dyDescent="0.25">
      <c r="B12" s="75" t="s">
        <v>32</v>
      </c>
      <c r="C12" s="22">
        <v>40543</v>
      </c>
      <c r="D12" s="51"/>
      <c r="E12" s="24">
        <v>0.94149157821268581</v>
      </c>
      <c r="F12" s="46">
        <v>9.0105126999096091E-2</v>
      </c>
      <c r="G12" s="46">
        <v>1.6614175251180292</v>
      </c>
      <c r="H12" s="46">
        <v>3.5792960957711367E-2</v>
      </c>
      <c r="I12" s="47">
        <v>7.5035787763064216E-2</v>
      </c>
    </row>
    <row r="13" spans="2:9" ht="15" customHeight="1" thickBot="1" x14ac:dyDescent="0.3">
      <c r="B13" s="76"/>
      <c r="C13" s="26">
        <v>42369</v>
      </c>
      <c r="D13" s="53"/>
      <c r="E13" s="49">
        <v>0.97359048130502335</v>
      </c>
      <c r="F13" s="48">
        <v>0.1081603154837934</v>
      </c>
      <c r="G13" s="48">
        <v>1.2243640103265836</v>
      </c>
      <c r="H13" s="48">
        <v>0.15393669280834885</v>
      </c>
      <c r="I13" s="50">
        <v>4.091756349575263E-2</v>
      </c>
    </row>
    <row r="14" spans="2:9" x14ac:dyDescent="0.25">
      <c r="B14" s="75" t="s">
        <v>33</v>
      </c>
      <c r="C14" s="22">
        <v>40543</v>
      </c>
      <c r="D14" s="59">
        <v>0.29073370841433099</v>
      </c>
      <c r="E14" s="59">
        <v>0.64002720742115704</v>
      </c>
      <c r="F14" s="59">
        <v>3.7587037129407058E-2</v>
      </c>
      <c r="G14" s="59">
        <v>6.0492911722652929</v>
      </c>
      <c r="H14" s="59">
        <v>0.36986329532357637</v>
      </c>
      <c r="I14" s="60">
        <v>1.0330688521335086E-2</v>
      </c>
    </row>
    <row r="15" spans="2:9" ht="15" customHeight="1" thickBot="1" x14ac:dyDescent="0.3">
      <c r="B15" s="76"/>
      <c r="C15" s="26">
        <v>42369</v>
      </c>
      <c r="D15" s="61">
        <v>0.26801037981128861</v>
      </c>
      <c r="E15" s="61">
        <v>0.61841402294174341</v>
      </c>
      <c r="F15" s="61">
        <v>9.0676967744665465E-2</v>
      </c>
      <c r="G15" s="61">
        <v>2.8704942880684787</v>
      </c>
      <c r="H15" s="62">
        <v>1.3716872182309534</v>
      </c>
      <c r="I15" s="63">
        <v>3.3277573050600048E-3</v>
      </c>
    </row>
    <row r="16" spans="2:9" x14ac:dyDescent="0.25">
      <c r="B16" s="75" t="s">
        <v>13</v>
      </c>
      <c r="C16" s="22">
        <v>40543</v>
      </c>
      <c r="D16" s="24">
        <v>0.57103425734843716</v>
      </c>
      <c r="E16" s="24">
        <v>0.9666005604107174</v>
      </c>
      <c r="F16" s="46">
        <v>6.7818735003645644E-2</v>
      </c>
      <c r="G16" s="64">
        <v>3.4908838340692894</v>
      </c>
      <c r="H16" s="46">
        <v>0.3939707771408909</v>
      </c>
      <c r="I16" s="47">
        <v>2.4941108515496087E-2</v>
      </c>
    </row>
    <row r="17" spans="2:10" ht="15.75" thickBot="1" x14ac:dyDescent="0.3">
      <c r="B17" s="76"/>
      <c r="C17" s="26">
        <v>42369</v>
      </c>
      <c r="D17" s="49">
        <v>0.43040499682963002</v>
      </c>
      <c r="E17" s="49">
        <v>0.91342013119599252</v>
      </c>
      <c r="F17" s="48">
        <v>1.1794449952674953E-2</v>
      </c>
      <c r="G17" s="65">
        <v>1.8609231908789612</v>
      </c>
      <c r="H17" s="48">
        <v>0.49642444780175754</v>
      </c>
      <c r="I17" s="50">
        <v>1.088317731157524E-2</v>
      </c>
    </row>
    <row r="19" spans="2:10" ht="15" customHeight="1" x14ac:dyDescent="0.25"/>
    <row r="22" spans="2:10" ht="15.75" x14ac:dyDescent="0.25">
      <c r="D22" s="74" t="s">
        <v>60</v>
      </c>
      <c r="E22" s="74"/>
      <c r="F22" s="74"/>
      <c r="G22" s="74"/>
    </row>
    <row r="23" spans="2:10" ht="15.75" thickBot="1" x14ac:dyDescent="0.3">
      <c r="E23" s="16"/>
    </row>
    <row r="24" spans="2:10" ht="45.75" thickBot="1" x14ac:dyDescent="0.3">
      <c r="B24" s="17"/>
      <c r="C24" s="17"/>
      <c r="D24" s="18" t="s">
        <v>21</v>
      </c>
      <c r="E24" s="19" t="s">
        <v>22</v>
      </c>
      <c r="F24" s="19" t="s">
        <v>23</v>
      </c>
      <c r="G24" s="19" t="s">
        <v>24</v>
      </c>
      <c r="H24" s="20" t="s">
        <v>25</v>
      </c>
      <c r="I24" s="21" t="s">
        <v>26</v>
      </c>
    </row>
    <row r="25" spans="2:10" ht="15" customHeight="1" x14ac:dyDescent="0.25">
      <c r="B25" s="75" t="s">
        <v>27</v>
      </c>
      <c r="C25" s="22">
        <f t="shared" ref="C25:I25" si="0">+C2</f>
        <v>40543</v>
      </c>
      <c r="D25" s="23">
        <f t="shared" si="0"/>
        <v>0.21483054789103093</v>
      </c>
      <c r="E25" s="23">
        <f t="shared" si="0"/>
        <v>0.91528642096790547</v>
      </c>
      <c r="F25" s="24">
        <f t="shared" si="0"/>
        <v>5.3012101942574415E-3</v>
      </c>
      <c r="G25" s="24">
        <f t="shared" si="0"/>
        <v>1.0151515858105651</v>
      </c>
      <c r="H25" s="23">
        <f>+H2</f>
        <v>0.6397253107017794</v>
      </c>
      <c r="I25" s="25">
        <f t="shared" si="0"/>
        <v>5.6018120388090814E-2</v>
      </c>
    </row>
    <row r="26" spans="2:10" ht="15.75" thickBot="1" x14ac:dyDescent="0.3">
      <c r="B26" s="76"/>
      <c r="C26" s="26">
        <f t="shared" ref="C26:C40" si="1">+C3</f>
        <v>42369</v>
      </c>
      <c r="D26" s="27">
        <f t="shared" ref="D26:I26" si="2">+D3</f>
        <v>0.13784290757493942</v>
      </c>
      <c r="E26" s="27">
        <f t="shared" si="2"/>
        <v>0.67272021564375328</v>
      </c>
      <c r="F26" s="28">
        <f t="shared" si="2"/>
        <v>1.0703402697424796E-2</v>
      </c>
      <c r="G26" s="28">
        <f t="shared" si="2"/>
        <v>1.0238466685510004</v>
      </c>
      <c r="H26" s="27">
        <f t="shared" si="2"/>
        <v>0.68781746035092417</v>
      </c>
      <c r="I26" s="29">
        <f t="shared" si="2"/>
        <v>7.0391681322583902E-2</v>
      </c>
    </row>
    <row r="27" spans="2:10" x14ac:dyDescent="0.25">
      <c r="B27" s="80" t="s">
        <v>28</v>
      </c>
      <c r="C27" s="30">
        <f t="shared" si="1"/>
        <v>40543</v>
      </c>
      <c r="D27" s="78" t="s">
        <v>29</v>
      </c>
      <c r="E27" s="31">
        <f t="shared" ref="E27:I40" si="3">+E4</f>
        <v>0.94570507289575512</v>
      </c>
      <c r="F27" s="32">
        <f t="shared" si="3"/>
        <v>0.76412821853487189</v>
      </c>
      <c r="G27" s="32">
        <f t="shared" si="3"/>
        <v>2.928112401514058</v>
      </c>
      <c r="H27" s="31">
        <f>+H4</f>
        <v>0.2473078921184029</v>
      </c>
      <c r="I27" s="33">
        <f t="shared" si="3"/>
        <v>7.9629075111551494E-3</v>
      </c>
      <c r="J27" s="16"/>
    </row>
    <row r="28" spans="2:10" ht="15.75" thickBot="1" x14ac:dyDescent="0.3">
      <c r="B28" s="81"/>
      <c r="C28" s="34">
        <f t="shared" si="1"/>
        <v>42369</v>
      </c>
      <c r="D28" s="79"/>
      <c r="E28" s="35">
        <f t="shared" si="3"/>
        <v>0.94684019295997079</v>
      </c>
      <c r="F28" s="36">
        <f t="shared" si="3"/>
        <v>0.7630412079163752</v>
      </c>
      <c r="G28" s="36">
        <f t="shared" si="3"/>
        <v>3.1561343159362214</v>
      </c>
      <c r="H28" s="35">
        <f t="shared" si="3"/>
        <v>0.3318511482658244</v>
      </c>
      <c r="I28" s="37">
        <f t="shared" si="3"/>
        <v>8.3895680125696936E-3</v>
      </c>
    </row>
    <row r="29" spans="2:10" x14ac:dyDescent="0.25">
      <c r="B29" s="75" t="s">
        <v>30</v>
      </c>
      <c r="C29" s="22">
        <f t="shared" si="1"/>
        <v>40543</v>
      </c>
      <c r="D29" s="23">
        <f>+D6</f>
        <v>0.30079321974199236</v>
      </c>
      <c r="E29" s="23">
        <f t="shared" si="3"/>
        <v>0.80392508901241722</v>
      </c>
      <c r="F29" s="23">
        <f t="shared" si="3"/>
        <v>0.11071564270828609</v>
      </c>
      <c r="G29" s="23">
        <f t="shared" si="3"/>
        <v>1.0907218195136703</v>
      </c>
      <c r="H29" s="24">
        <f t="shared" si="3"/>
        <v>0.2473078921184029</v>
      </c>
      <c r="I29" s="25">
        <f t="shared" si="3"/>
        <v>1.6330480580778242E-3</v>
      </c>
    </row>
    <row r="30" spans="2:10" ht="15.75" thickBot="1" x14ac:dyDescent="0.3">
      <c r="B30" s="76"/>
      <c r="C30" s="26">
        <f t="shared" si="1"/>
        <v>42369</v>
      </c>
      <c r="D30" s="27">
        <f>D7</f>
        <v>0.26199828007879927</v>
      </c>
      <c r="E30" s="27">
        <f t="shared" si="3"/>
        <v>0.79793928383375723</v>
      </c>
      <c r="F30" s="27">
        <f t="shared" si="3"/>
        <v>0.1537689475952615</v>
      </c>
      <c r="G30" s="27">
        <f t="shared" si="3"/>
        <v>1.0226951730014737</v>
      </c>
      <c r="H30" s="28">
        <f t="shared" si="3"/>
        <v>0.3318511482658244</v>
      </c>
      <c r="I30" s="29">
        <f t="shared" si="3"/>
        <v>9.8272308512591003E-4</v>
      </c>
    </row>
    <row r="31" spans="2:10" x14ac:dyDescent="0.25">
      <c r="B31" s="75" t="s">
        <v>17</v>
      </c>
      <c r="C31" s="22">
        <f t="shared" si="1"/>
        <v>40543</v>
      </c>
      <c r="D31" s="78" t="s">
        <v>29</v>
      </c>
      <c r="E31" s="31">
        <f t="shared" si="3"/>
        <v>0.95563461120393955</v>
      </c>
      <c r="F31" s="23">
        <f t="shared" si="3"/>
        <v>0.79068709601847309</v>
      </c>
      <c r="G31" s="23">
        <f t="shared" si="3"/>
        <v>2.4953534612282593</v>
      </c>
      <c r="H31" s="23">
        <f t="shared" si="3"/>
        <v>6.2993711414246908E-2</v>
      </c>
      <c r="I31" s="25">
        <f t="shared" si="3"/>
        <v>1.1524283218936421E-2</v>
      </c>
    </row>
    <row r="32" spans="2:10" ht="15.75" thickBot="1" x14ac:dyDescent="0.3">
      <c r="B32" s="76"/>
      <c r="C32" s="26">
        <f t="shared" si="1"/>
        <v>42369</v>
      </c>
      <c r="D32" s="79"/>
      <c r="E32" s="35">
        <f t="shared" si="3"/>
        <v>0.9547069810992298</v>
      </c>
      <c r="F32" s="27">
        <f t="shared" si="3"/>
        <v>0.80600549972239566</v>
      </c>
      <c r="G32" s="27">
        <f t="shared" si="3"/>
        <v>2.6139061010280877</v>
      </c>
      <c r="H32" s="27">
        <f t="shared" si="3"/>
        <v>8.299430393095214E-2</v>
      </c>
      <c r="I32" s="29">
        <f t="shared" si="3"/>
        <v>1.3844002461141165E-2</v>
      </c>
    </row>
    <row r="33" spans="2:11" ht="15.75" hidden="1" thickBot="1" x14ac:dyDescent="0.3">
      <c r="B33" s="75" t="s">
        <v>31</v>
      </c>
      <c r="C33" s="22">
        <f t="shared" si="1"/>
        <v>40543</v>
      </c>
      <c r="D33" s="38">
        <f>+D10</f>
        <v>0</v>
      </c>
      <c r="E33" s="38">
        <f t="shared" si="3"/>
        <v>0</v>
      </c>
      <c r="F33" s="38">
        <f t="shared" si="3"/>
        <v>0</v>
      </c>
      <c r="G33" s="38">
        <f t="shared" si="3"/>
        <v>0</v>
      </c>
      <c r="H33" s="38">
        <f t="shared" si="3"/>
        <v>0</v>
      </c>
      <c r="I33" s="25">
        <f t="shared" si="3"/>
        <v>0</v>
      </c>
    </row>
    <row r="34" spans="2:11" ht="15.75" hidden="1" thickBot="1" x14ac:dyDescent="0.3">
      <c r="B34" s="76"/>
      <c r="C34" s="26">
        <f t="shared" si="1"/>
        <v>42369</v>
      </c>
      <c r="D34" s="39">
        <f>+D11</f>
        <v>0</v>
      </c>
      <c r="E34" s="39">
        <f t="shared" si="3"/>
        <v>0</v>
      </c>
      <c r="F34" s="39">
        <f t="shared" si="3"/>
        <v>0</v>
      </c>
      <c r="G34" s="39">
        <f t="shared" si="3"/>
        <v>0</v>
      </c>
      <c r="H34" s="39">
        <f t="shared" si="3"/>
        <v>0</v>
      </c>
      <c r="I34" s="29">
        <f t="shared" si="3"/>
        <v>0</v>
      </c>
    </row>
    <row r="35" spans="2:11" x14ac:dyDescent="0.25">
      <c r="B35" s="75" t="s">
        <v>32</v>
      </c>
      <c r="C35" s="22">
        <f t="shared" si="1"/>
        <v>40543</v>
      </c>
      <c r="D35" s="78" t="s">
        <v>29</v>
      </c>
      <c r="E35" s="31">
        <f t="shared" si="3"/>
        <v>0.94149157821268581</v>
      </c>
      <c r="F35" s="23">
        <f t="shared" si="3"/>
        <v>9.0105126999096091E-2</v>
      </c>
      <c r="G35" s="23">
        <f t="shared" si="3"/>
        <v>1.6614175251180292</v>
      </c>
      <c r="H35" s="23">
        <f t="shared" si="3"/>
        <v>3.5792960957711367E-2</v>
      </c>
      <c r="I35" s="25">
        <f t="shared" si="3"/>
        <v>7.5035787763064216E-2</v>
      </c>
    </row>
    <row r="36" spans="2:11" ht="15.75" thickBot="1" x14ac:dyDescent="0.3">
      <c r="B36" s="76"/>
      <c r="C36" s="26">
        <f t="shared" si="1"/>
        <v>42369</v>
      </c>
      <c r="D36" s="79"/>
      <c r="E36" s="35">
        <f t="shared" si="3"/>
        <v>0.97359048130502335</v>
      </c>
      <c r="F36" s="27">
        <f t="shared" si="3"/>
        <v>0.1081603154837934</v>
      </c>
      <c r="G36" s="27">
        <f t="shared" si="3"/>
        <v>1.2243640103265836</v>
      </c>
      <c r="H36" s="27">
        <f t="shared" si="3"/>
        <v>0.15393669280834885</v>
      </c>
      <c r="I36" s="29">
        <f t="shared" si="3"/>
        <v>4.091756349575263E-2</v>
      </c>
    </row>
    <row r="37" spans="2:11" x14ac:dyDescent="0.25">
      <c r="B37" s="75" t="s">
        <v>33</v>
      </c>
      <c r="C37" s="22">
        <f t="shared" si="1"/>
        <v>40543</v>
      </c>
      <c r="D37" s="23">
        <f>+D14</f>
        <v>0.29073370841433099</v>
      </c>
      <c r="E37" s="23">
        <f t="shared" si="3"/>
        <v>0.64002720742115704</v>
      </c>
      <c r="F37" s="23">
        <f t="shared" si="3"/>
        <v>3.7587037129407058E-2</v>
      </c>
      <c r="G37" s="23">
        <f t="shared" si="3"/>
        <v>6.0492911722652929</v>
      </c>
      <c r="H37" s="24">
        <f t="shared" si="3"/>
        <v>0.36986329532357637</v>
      </c>
      <c r="I37" s="25">
        <f t="shared" si="3"/>
        <v>1.0330688521335086E-2</v>
      </c>
    </row>
    <row r="38" spans="2:11" ht="15.75" thickBot="1" x14ac:dyDescent="0.3">
      <c r="B38" s="76"/>
      <c r="C38" s="26">
        <f t="shared" si="1"/>
        <v>42369</v>
      </c>
      <c r="D38" s="27">
        <f>+D15</f>
        <v>0.26801037981128861</v>
      </c>
      <c r="E38" s="27">
        <f t="shared" si="3"/>
        <v>0.61841402294174341</v>
      </c>
      <c r="F38" s="27">
        <f t="shared" si="3"/>
        <v>9.0676967744665465E-2</v>
      </c>
      <c r="G38" s="27">
        <f t="shared" si="3"/>
        <v>2.8704942880684787</v>
      </c>
      <c r="H38" s="40">
        <f t="shared" si="3"/>
        <v>1.3716872182309534</v>
      </c>
      <c r="I38" s="29">
        <f t="shared" si="3"/>
        <v>3.3277573050600048E-3</v>
      </c>
    </row>
    <row r="39" spans="2:11" x14ac:dyDescent="0.25">
      <c r="B39" s="75" t="s">
        <v>34</v>
      </c>
      <c r="C39" s="22">
        <f t="shared" si="1"/>
        <v>40543</v>
      </c>
      <c r="D39" s="31">
        <f>+D16</f>
        <v>0.57103425734843716</v>
      </c>
      <c r="E39" s="31">
        <f t="shared" si="3"/>
        <v>0.9666005604107174</v>
      </c>
      <c r="F39" s="24">
        <f t="shared" si="3"/>
        <v>6.7818735003645644E-2</v>
      </c>
      <c r="G39" s="24">
        <f t="shared" si="3"/>
        <v>3.4908838340692894</v>
      </c>
      <c r="H39" s="23">
        <f t="shared" si="3"/>
        <v>0.3939707771408909</v>
      </c>
      <c r="I39" s="25">
        <f t="shared" si="3"/>
        <v>2.4941108515496087E-2</v>
      </c>
    </row>
    <row r="40" spans="2:11" ht="15.75" thickBot="1" x14ac:dyDescent="0.3">
      <c r="B40" s="76"/>
      <c r="C40" s="26">
        <f t="shared" si="1"/>
        <v>42369</v>
      </c>
      <c r="D40" s="28">
        <f>+D17</f>
        <v>0.43040499682963002</v>
      </c>
      <c r="E40" s="28">
        <f t="shared" si="3"/>
        <v>0.91342013119599252</v>
      </c>
      <c r="F40" s="28">
        <f t="shared" si="3"/>
        <v>1.1794449952674953E-2</v>
      </c>
      <c r="G40" s="28">
        <f t="shared" si="3"/>
        <v>1.8609231908789612</v>
      </c>
      <c r="H40" s="27">
        <f t="shared" si="3"/>
        <v>0.49642444780175754</v>
      </c>
      <c r="I40" s="29">
        <f t="shared" si="3"/>
        <v>1.088317731157524E-2</v>
      </c>
    </row>
    <row r="41" spans="2:11" x14ac:dyDescent="0.25">
      <c r="B41" s="17"/>
      <c r="C41" s="41"/>
      <c r="D41" s="41" t="s">
        <v>35</v>
      </c>
      <c r="E41" s="41" t="s">
        <v>35</v>
      </c>
      <c r="F41" s="41" t="s">
        <v>36</v>
      </c>
      <c r="G41" s="41" t="s">
        <v>37</v>
      </c>
      <c r="H41" s="41" t="s">
        <v>38</v>
      </c>
      <c r="I41" s="41" t="s">
        <v>39</v>
      </c>
    </row>
    <row r="42" spans="2:11" x14ac:dyDescent="0.25">
      <c r="B42" s="42" t="s">
        <v>58</v>
      </c>
      <c r="C42" s="41"/>
      <c r="D42" s="41"/>
      <c r="E42" s="41"/>
      <c r="G42" s="41"/>
      <c r="H42" s="41"/>
      <c r="I42" s="41"/>
      <c r="K42" s="43"/>
    </row>
    <row r="43" spans="2:11" x14ac:dyDescent="0.25">
      <c r="B43" s="42" t="s">
        <v>40</v>
      </c>
      <c r="C43" s="41"/>
      <c r="D43" s="41"/>
      <c r="E43" s="41"/>
      <c r="F43" s="41"/>
      <c r="G43" s="41"/>
      <c r="H43" s="41"/>
      <c r="I43" s="41"/>
    </row>
    <row r="44" spans="2:11" x14ac:dyDescent="0.25">
      <c r="B44" s="42" t="s">
        <v>41</v>
      </c>
      <c r="C44" s="41"/>
      <c r="D44" s="41"/>
      <c r="E44" s="41"/>
      <c r="F44" s="41"/>
      <c r="G44" s="41"/>
      <c r="H44" s="41"/>
      <c r="I44" s="41"/>
    </row>
    <row r="45" spans="2:11" x14ac:dyDescent="0.25">
      <c r="B45" s="42" t="s">
        <v>42</v>
      </c>
      <c r="C45" s="41"/>
      <c r="D45" s="41"/>
      <c r="E45" s="41"/>
      <c r="F45" s="41"/>
      <c r="G45" s="41"/>
      <c r="H45" s="41"/>
      <c r="I45" s="41"/>
    </row>
    <row r="46" spans="2:11" x14ac:dyDescent="0.25">
      <c r="B46" s="44" t="s">
        <v>43</v>
      </c>
      <c r="C46" s="41"/>
      <c r="D46" s="41"/>
      <c r="E46" s="41"/>
      <c r="F46" s="41"/>
      <c r="G46" s="41"/>
      <c r="H46" s="41"/>
      <c r="I46" s="41"/>
    </row>
    <row r="47" spans="2:11" hidden="1" x14ac:dyDescent="0.25">
      <c r="B47" s="44" t="s">
        <v>44</v>
      </c>
      <c r="C47" s="17"/>
      <c r="D47" s="17"/>
      <c r="E47" s="17"/>
      <c r="F47" s="17"/>
      <c r="G47" s="17"/>
      <c r="H47" s="17"/>
      <c r="I47" s="17"/>
    </row>
    <row r="48" spans="2:11" ht="15.75" x14ac:dyDescent="0.25">
      <c r="B48" s="44" t="s">
        <v>59</v>
      </c>
      <c r="C48" s="17"/>
      <c r="D48" s="17"/>
      <c r="E48" s="17"/>
      <c r="F48" s="17"/>
      <c r="G48" s="17"/>
      <c r="H48" s="17"/>
      <c r="I48" s="17"/>
    </row>
    <row r="49" spans="2:9" x14ac:dyDescent="0.25">
      <c r="B49" s="44" t="s">
        <v>45</v>
      </c>
      <c r="C49" s="17"/>
      <c r="D49" s="17"/>
      <c r="E49" s="17"/>
      <c r="F49" s="17"/>
      <c r="G49" s="17"/>
      <c r="H49" s="17"/>
      <c r="I49" s="17"/>
    </row>
    <row r="50" spans="2:9" x14ac:dyDescent="0.25">
      <c r="B50" s="44" t="s">
        <v>46</v>
      </c>
      <c r="C50" s="17"/>
      <c r="D50" s="17"/>
      <c r="E50" s="17"/>
      <c r="F50" s="17"/>
      <c r="G50" s="17"/>
      <c r="H50" s="17"/>
      <c r="I50" s="17"/>
    </row>
    <row r="51" spans="2:9" x14ac:dyDescent="0.25">
      <c r="B51" s="44" t="s">
        <v>47</v>
      </c>
      <c r="C51" s="17"/>
      <c r="D51" s="17"/>
      <c r="E51" s="17"/>
      <c r="F51" s="17"/>
      <c r="G51" s="17"/>
      <c r="H51" s="17"/>
      <c r="I51" s="17"/>
    </row>
    <row r="52" spans="2:9" x14ac:dyDescent="0.25">
      <c r="B52" s="77" t="s">
        <v>48</v>
      </c>
      <c r="C52" s="77"/>
      <c r="D52" s="77"/>
      <c r="E52" s="77"/>
      <c r="F52" s="77"/>
      <c r="G52" s="77"/>
      <c r="H52" s="77"/>
      <c r="I52" s="77"/>
    </row>
    <row r="53" spans="2:9" ht="24" customHeight="1" x14ac:dyDescent="0.25">
      <c r="B53" s="77"/>
      <c r="C53" s="77"/>
      <c r="D53" s="77"/>
      <c r="E53" s="77"/>
      <c r="F53" s="77"/>
      <c r="G53" s="77"/>
      <c r="H53" s="77"/>
      <c r="I53" s="77"/>
    </row>
    <row r="54" spans="2:9" ht="53.25" customHeight="1" x14ac:dyDescent="0.25">
      <c r="B54" s="77" t="s">
        <v>49</v>
      </c>
      <c r="C54" s="77"/>
      <c r="D54" s="77"/>
      <c r="E54" s="77"/>
      <c r="F54" s="77"/>
      <c r="G54" s="77"/>
      <c r="H54" s="77"/>
      <c r="I54" s="77"/>
    </row>
    <row r="55" spans="2:9" x14ac:dyDescent="0.25">
      <c r="B55" s="44"/>
      <c r="C55" s="17"/>
      <c r="D55" s="17"/>
      <c r="E55" s="17"/>
      <c r="F55" s="17"/>
      <c r="G55" s="17"/>
      <c r="H55" s="17"/>
      <c r="I55" s="17"/>
    </row>
  </sheetData>
  <mergeCells count="22">
    <mergeCell ref="B25:B26"/>
    <mergeCell ref="B27:B28"/>
    <mergeCell ref="D27:D28"/>
    <mergeCell ref="B29:B30"/>
    <mergeCell ref="B31:B32"/>
    <mergeCell ref="D31:D32"/>
    <mergeCell ref="B54:I54"/>
    <mergeCell ref="B33:B34"/>
    <mergeCell ref="B35:B36"/>
    <mergeCell ref="D35:D36"/>
    <mergeCell ref="B37:B38"/>
    <mergeCell ref="B39:B40"/>
    <mergeCell ref="B52:I53"/>
    <mergeCell ref="D22:G22"/>
    <mergeCell ref="B14:B15"/>
    <mergeCell ref="B16:B17"/>
    <mergeCell ref="B2:B3"/>
    <mergeCell ref="B4:B5"/>
    <mergeCell ref="B6:B7"/>
    <mergeCell ref="B8:B9"/>
    <mergeCell ref="B10:B11"/>
    <mergeCell ref="B12:B13"/>
  </mergeCells>
  <conditionalFormatting sqref="D29 D26">
    <cfRule type="dataBar" priority="87">
      <dataBar>
        <cfvo type="min"/>
        <cfvo type="max"/>
        <color rgb="FFFF555A"/>
      </dataBar>
      <extLst>
        <ext xmlns:x14="http://schemas.microsoft.com/office/spreadsheetml/2009/9/main" uri="{B025F937-C7B1-47D3-B67F-A62EFF666E3E}">
          <x14:id>{FF0173F2-51F1-4F43-A518-1F1EF5AC245D}</x14:id>
        </ext>
      </extLst>
    </cfRule>
  </conditionalFormatting>
  <conditionalFormatting sqref="D25:D26 D29">
    <cfRule type="dataBar" priority="85">
      <dataBar showValue="0">
        <cfvo type="min"/>
        <cfvo type="num" val="1"/>
        <color rgb="FFFF0000"/>
      </dataBar>
      <extLst>
        <ext xmlns:x14="http://schemas.microsoft.com/office/spreadsheetml/2009/9/main" uri="{B025F937-C7B1-47D3-B67F-A62EFF666E3E}">
          <x14:id>{F8E33EB2-CFD3-4203-A3B4-677DEF9771E3}</x14:id>
        </ext>
      </extLst>
    </cfRule>
    <cfRule type="dataBar" priority="86">
      <dataBar>
        <cfvo type="min"/>
        <cfvo type="max"/>
        <color rgb="FFFF555A"/>
      </dataBar>
      <extLst>
        <ext xmlns:x14="http://schemas.microsoft.com/office/spreadsheetml/2009/9/main" uri="{B025F937-C7B1-47D3-B67F-A62EFF666E3E}">
          <x14:id>{40BE6A97-D737-4485-A30C-788F66050A66}</x14:id>
        </ext>
      </extLst>
    </cfRule>
  </conditionalFormatting>
  <conditionalFormatting sqref="E25:I26 E29:I29">
    <cfRule type="dataBar" priority="84">
      <dataBar>
        <cfvo type="min"/>
        <cfvo type="max"/>
        <color rgb="FFFF555A"/>
      </dataBar>
      <extLst>
        <ext xmlns:x14="http://schemas.microsoft.com/office/spreadsheetml/2009/9/main" uri="{B025F937-C7B1-47D3-B67F-A62EFF666E3E}">
          <x14:id>{E858BFB6-D821-4677-BDAB-0A9A1703D4F1}</x14:id>
        </ext>
      </extLst>
    </cfRule>
  </conditionalFormatting>
  <conditionalFormatting sqref="E25:E26 E29">
    <cfRule type="dataBar" priority="82">
      <dataBar showValue="0">
        <cfvo type="min"/>
        <cfvo type="num" val="1"/>
        <color rgb="FFFF0000"/>
      </dataBar>
      <extLst>
        <ext xmlns:x14="http://schemas.microsoft.com/office/spreadsheetml/2009/9/main" uri="{B025F937-C7B1-47D3-B67F-A62EFF666E3E}">
          <x14:id>{97DDFD3E-6DF0-4F64-9150-25DCBEAA3910}</x14:id>
        </ext>
      </extLst>
    </cfRule>
    <cfRule type="dataBar" priority="83">
      <dataBar>
        <cfvo type="min"/>
        <cfvo type="max"/>
        <color rgb="FFFF555A"/>
      </dataBar>
      <extLst>
        <ext xmlns:x14="http://schemas.microsoft.com/office/spreadsheetml/2009/9/main" uri="{B025F937-C7B1-47D3-B67F-A62EFF666E3E}">
          <x14:id>{2D7A6695-D80F-4AA8-A91E-4AEA6CB8E651}</x14:id>
        </ext>
      </extLst>
    </cfRule>
  </conditionalFormatting>
  <conditionalFormatting sqref="F25:F26 F29">
    <cfRule type="dataBar" priority="80">
      <dataBar showValue="0">
        <cfvo type="min"/>
        <cfvo type="num" val="1"/>
        <color rgb="FFFF0000"/>
      </dataBar>
      <extLst>
        <ext xmlns:x14="http://schemas.microsoft.com/office/spreadsheetml/2009/9/main" uri="{B025F937-C7B1-47D3-B67F-A62EFF666E3E}">
          <x14:id>{4DC3535E-AD28-46D0-B13E-339CEFCA92CB}</x14:id>
        </ext>
      </extLst>
    </cfRule>
    <cfRule type="dataBar" priority="81">
      <dataBar>
        <cfvo type="min"/>
        <cfvo type="max"/>
        <color rgb="FFFF555A"/>
      </dataBar>
      <extLst>
        <ext xmlns:x14="http://schemas.microsoft.com/office/spreadsheetml/2009/9/main" uri="{B025F937-C7B1-47D3-B67F-A62EFF666E3E}">
          <x14:id>{08741ACE-2165-46F7-A263-DEEA71DE3A74}</x14:id>
        </ext>
      </extLst>
    </cfRule>
  </conditionalFormatting>
  <conditionalFormatting sqref="G25:G26 G29">
    <cfRule type="dataBar" priority="79">
      <dataBar showValue="0">
        <cfvo type="min"/>
        <cfvo type="num" val="10"/>
        <color rgb="FFFF0000"/>
      </dataBar>
      <extLst>
        <ext xmlns:x14="http://schemas.microsoft.com/office/spreadsheetml/2009/9/main" uri="{B025F937-C7B1-47D3-B67F-A62EFF666E3E}">
          <x14:id>{BC9221BC-0DF7-4DF0-824E-E2ECA565D9D3}</x14:id>
        </ext>
      </extLst>
    </cfRule>
  </conditionalFormatting>
  <conditionalFormatting sqref="H25:H26 H29">
    <cfRule type="dataBar" priority="78">
      <dataBar showValue="0">
        <cfvo type="min"/>
        <cfvo type="num" val="1"/>
        <color rgb="FFFF0000"/>
      </dataBar>
      <extLst>
        <ext xmlns:x14="http://schemas.microsoft.com/office/spreadsheetml/2009/9/main" uri="{B025F937-C7B1-47D3-B67F-A62EFF666E3E}">
          <x14:id>{1BC00E0D-A0DD-4175-8537-B4C27A4B031C}</x14:id>
        </ext>
      </extLst>
    </cfRule>
  </conditionalFormatting>
  <conditionalFormatting sqref="I25:I26 I29">
    <cfRule type="dataBar" priority="77">
      <dataBar showValue="0">
        <cfvo type="min"/>
        <cfvo type="num" val="0.1"/>
        <color rgb="FFFF0000"/>
      </dataBar>
      <extLst>
        <ext xmlns:x14="http://schemas.microsoft.com/office/spreadsheetml/2009/9/main" uri="{B025F937-C7B1-47D3-B67F-A62EFF666E3E}">
          <x14:id>{DE722A34-946B-40DA-9A11-B5F5B7064F14}</x14:id>
        </ext>
      </extLst>
    </cfRule>
  </conditionalFormatting>
  <conditionalFormatting sqref="D27">
    <cfRule type="dataBar" priority="75">
      <dataBar showValue="0">
        <cfvo type="min"/>
        <cfvo type="num" val="1"/>
        <color rgb="FFFF0000"/>
      </dataBar>
      <extLst>
        <ext xmlns:x14="http://schemas.microsoft.com/office/spreadsheetml/2009/9/main" uri="{B025F937-C7B1-47D3-B67F-A62EFF666E3E}">
          <x14:id>{9DCC175A-7047-47A6-8C46-48602940EAA1}</x14:id>
        </ext>
      </extLst>
    </cfRule>
    <cfRule type="dataBar" priority="76">
      <dataBar>
        <cfvo type="min"/>
        <cfvo type="max"/>
        <color rgb="FFFF555A"/>
      </dataBar>
      <extLst>
        <ext xmlns:x14="http://schemas.microsoft.com/office/spreadsheetml/2009/9/main" uri="{B025F937-C7B1-47D3-B67F-A62EFF666E3E}">
          <x14:id>{58138BA4-88D3-4CB0-A42B-66A9F8FF2630}</x14:id>
        </ext>
      </extLst>
    </cfRule>
  </conditionalFormatting>
  <conditionalFormatting sqref="E27:I28">
    <cfRule type="dataBar" priority="74">
      <dataBar>
        <cfvo type="min"/>
        <cfvo type="max"/>
        <color rgb="FFFF555A"/>
      </dataBar>
      <extLst>
        <ext xmlns:x14="http://schemas.microsoft.com/office/spreadsheetml/2009/9/main" uri="{B025F937-C7B1-47D3-B67F-A62EFF666E3E}">
          <x14:id>{B53C7A8F-9F03-402A-86AA-09D61DC933F2}</x14:id>
        </ext>
      </extLst>
    </cfRule>
  </conditionalFormatting>
  <conditionalFormatting sqref="E27:E28">
    <cfRule type="dataBar" priority="72">
      <dataBar showValue="0">
        <cfvo type="min"/>
        <cfvo type="num" val="1"/>
        <color rgb="FFFF0000"/>
      </dataBar>
      <extLst>
        <ext xmlns:x14="http://schemas.microsoft.com/office/spreadsheetml/2009/9/main" uri="{B025F937-C7B1-47D3-B67F-A62EFF666E3E}">
          <x14:id>{AB7F8E43-4E49-4836-B234-8013D4C42EFE}</x14:id>
        </ext>
      </extLst>
    </cfRule>
    <cfRule type="dataBar" priority="73">
      <dataBar>
        <cfvo type="min"/>
        <cfvo type="max"/>
        <color rgb="FFFF555A"/>
      </dataBar>
      <extLst>
        <ext xmlns:x14="http://schemas.microsoft.com/office/spreadsheetml/2009/9/main" uri="{B025F937-C7B1-47D3-B67F-A62EFF666E3E}">
          <x14:id>{7FCF6279-8A5B-4C95-A467-E7C3B760E91A}</x14:id>
        </ext>
      </extLst>
    </cfRule>
  </conditionalFormatting>
  <conditionalFormatting sqref="F27:F28">
    <cfRule type="dataBar" priority="70">
      <dataBar showValue="0">
        <cfvo type="min"/>
        <cfvo type="num" val="1"/>
        <color rgb="FFFF0000"/>
      </dataBar>
      <extLst>
        <ext xmlns:x14="http://schemas.microsoft.com/office/spreadsheetml/2009/9/main" uri="{B025F937-C7B1-47D3-B67F-A62EFF666E3E}">
          <x14:id>{909DD8BD-DF71-4780-85A0-5EB28D7E1639}</x14:id>
        </ext>
      </extLst>
    </cfRule>
    <cfRule type="dataBar" priority="71">
      <dataBar>
        <cfvo type="min"/>
        <cfvo type="max"/>
        <color rgb="FFFF555A"/>
      </dataBar>
      <extLst>
        <ext xmlns:x14="http://schemas.microsoft.com/office/spreadsheetml/2009/9/main" uri="{B025F937-C7B1-47D3-B67F-A62EFF666E3E}">
          <x14:id>{12DE23CD-833E-4516-9B01-1658D8483695}</x14:id>
        </ext>
      </extLst>
    </cfRule>
  </conditionalFormatting>
  <conditionalFormatting sqref="G27:G28">
    <cfRule type="dataBar" priority="69">
      <dataBar showValue="0">
        <cfvo type="min"/>
        <cfvo type="num" val="10"/>
        <color rgb="FFFF0000"/>
      </dataBar>
      <extLst>
        <ext xmlns:x14="http://schemas.microsoft.com/office/spreadsheetml/2009/9/main" uri="{B025F937-C7B1-47D3-B67F-A62EFF666E3E}">
          <x14:id>{3C2630AE-03B2-4385-A0F0-0745F37A4377}</x14:id>
        </ext>
      </extLst>
    </cfRule>
  </conditionalFormatting>
  <conditionalFormatting sqref="H27:H28">
    <cfRule type="dataBar" priority="68">
      <dataBar showValue="0">
        <cfvo type="min"/>
        <cfvo type="num" val="1"/>
        <color rgb="FFFF0000"/>
      </dataBar>
      <extLst>
        <ext xmlns:x14="http://schemas.microsoft.com/office/spreadsheetml/2009/9/main" uri="{B025F937-C7B1-47D3-B67F-A62EFF666E3E}">
          <x14:id>{8D7FE818-4D1D-4951-980D-84FFD3B18B9F}</x14:id>
        </ext>
      </extLst>
    </cfRule>
  </conditionalFormatting>
  <conditionalFormatting sqref="I27:I28">
    <cfRule type="dataBar" priority="67">
      <dataBar showValue="0">
        <cfvo type="min"/>
        <cfvo type="num" val="0.1"/>
        <color rgb="FFFF0000"/>
      </dataBar>
      <extLst>
        <ext xmlns:x14="http://schemas.microsoft.com/office/spreadsheetml/2009/9/main" uri="{B025F937-C7B1-47D3-B67F-A62EFF666E3E}">
          <x14:id>{225BF843-3F53-4488-AB80-0ED067858DC2}</x14:id>
        </ext>
      </extLst>
    </cfRule>
  </conditionalFormatting>
  <conditionalFormatting sqref="D30">
    <cfRule type="dataBar" priority="65">
      <dataBar showValue="0">
        <cfvo type="min"/>
        <cfvo type="num" val="1"/>
        <color rgb="FFFF0000"/>
      </dataBar>
      <extLst>
        <ext xmlns:x14="http://schemas.microsoft.com/office/spreadsheetml/2009/9/main" uri="{B025F937-C7B1-47D3-B67F-A62EFF666E3E}">
          <x14:id>{87E690FC-D397-474C-B0B3-43BEF7C717CC}</x14:id>
        </ext>
      </extLst>
    </cfRule>
    <cfRule type="dataBar" priority="66">
      <dataBar>
        <cfvo type="min"/>
        <cfvo type="max"/>
        <color rgb="FFFF555A"/>
      </dataBar>
      <extLst>
        <ext xmlns:x14="http://schemas.microsoft.com/office/spreadsheetml/2009/9/main" uri="{B025F937-C7B1-47D3-B67F-A62EFF666E3E}">
          <x14:id>{6112C541-01EA-4456-8F8E-C36726D38E76}</x14:id>
        </ext>
      </extLst>
    </cfRule>
  </conditionalFormatting>
  <conditionalFormatting sqref="E30:I30">
    <cfRule type="dataBar" priority="64">
      <dataBar>
        <cfvo type="min"/>
        <cfvo type="max"/>
        <color rgb="FFFF555A"/>
      </dataBar>
      <extLst>
        <ext xmlns:x14="http://schemas.microsoft.com/office/spreadsheetml/2009/9/main" uri="{B025F937-C7B1-47D3-B67F-A62EFF666E3E}">
          <x14:id>{E6BACA63-8C36-4695-BD64-D81DC37440CD}</x14:id>
        </ext>
      </extLst>
    </cfRule>
  </conditionalFormatting>
  <conditionalFormatting sqref="E30">
    <cfRule type="dataBar" priority="62">
      <dataBar showValue="0">
        <cfvo type="min"/>
        <cfvo type="num" val="1"/>
        <color rgb="FFFF0000"/>
      </dataBar>
      <extLst>
        <ext xmlns:x14="http://schemas.microsoft.com/office/spreadsheetml/2009/9/main" uri="{B025F937-C7B1-47D3-B67F-A62EFF666E3E}">
          <x14:id>{C52C8805-272C-46F1-B32E-A10D3F94087F}</x14:id>
        </ext>
      </extLst>
    </cfRule>
    <cfRule type="dataBar" priority="63">
      <dataBar>
        <cfvo type="min"/>
        <cfvo type="max"/>
        <color rgb="FFFF555A"/>
      </dataBar>
      <extLst>
        <ext xmlns:x14="http://schemas.microsoft.com/office/spreadsheetml/2009/9/main" uri="{B025F937-C7B1-47D3-B67F-A62EFF666E3E}">
          <x14:id>{312A78A1-FB69-44DC-9DA6-33ACB87EC6B8}</x14:id>
        </ext>
      </extLst>
    </cfRule>
  </conditionalFormatting>
  <conditionalFormatting sqref="F30">
    <cfRule type="dataBar" priority="60">
      <dataBar showValue="0">
        <cfvo type="min"/>
        <cfvo type="num" val="1"/>
        <color rgb="FFFF0000"/>
      </dataBar>
      <extLst>
        <ext xmlns:x14="http://schemas.microsoft.com/office/spreadsheetml/2009/9/main" uri="{B025F937-C7B1-47D3-B67F-A62EFF666E3E}">
          <x14:id>{3AFD73AF-5EC0-4853-91E0-00ADD65FB946}</x14:id>
        </ext>
      </extLst>
    </cfRule>
    <cfRule type="dataBar" priority="61">
      <dataBar>
        <cfvo type="min"/>
        <cfvo type="max"/>
        <color rgb="FFFF555A"/>
      </dataBar>
      <extLst>
        <ext xmlns:x14="http://schemas.microsoft.com/office/spreadsheetml/2009/9/main" uri="{B025F937-C7B1-47D3-B67F-A62EFF666E3E}">
          <x14:id>{2FD2792E-450F-4176-8A21-F21E2A6BB40C}</x14:id>
        </ext>
      </extLst>
    </cfRule>
  </conditionalFormatting>
  <conditionalFormatting sqref="G30">
    <cfRule type="dataBar" priority="59">
      <dataBar showValue="0">
        <cfvo type="min"/>
        <cfvo type="num" val="10"/>
        <color rgb="FFFF0000"/>
      </dataBar>
      <extLst>
        <ext xmlns:x14="http://schemas.microsoft.com/office/spreadsheetml/2009/9/main" uri="{B025F937-C7B1-47D3-B67F-A62EFF666E3E}">
          <x14:id>{29D9AF45-C4A1-486B-B7B1-C68B8E835101}</x14:id>
        </ext>
      </extLst>
    </cfRule>
  </conditionalFormatting>
  <conditionalFormatting sqref="H30">
    <cfRule type="dataBar" priority="58">
      <dataBar showValue="0">
        <cfvo type="min"/>
        <cfvo type="num" val="1"/>
        <color rgb="FFFF0000"/>
      </dataBar>
      <extLst>
        <ext xmlns:x14="http://schemas.microsoft.com/office/spreadsheetml/2009/9/main" uri="{B025F937-C7B1-47D3-B67F-A62EFF666E3E}">
          <x14:id>{38BDEAC2-B5E5-4005-9AE4-2E35963D0B22}</x14:id>
        </ext>
      </extLst>
    </cfRule>
  </conditionalFormatting>
  <conditionalFormatting sqref="I30">
    <cfRule type="dataBar" priority="57">
      <dataBar showValue="0">
        <cfvo type="min"/>
        <cfvo type="num" val="0.1"/>
        <color rgb="FFFF0000"/>
      </dataBar>
      <extLst>
        <ext xmlns:x14="http://schemas.microsoft.com/office/spreadsheetml/2009/9/main" uri="{B025F937-C7B1-47D3-B67F-A62EFF666E3E}">
          <x14:id>{7A88A9C0-8304-45D1-BBFE-150FA0B833D6}</x14:id>
        </ext>
      </extLst>
    </cfRule>
  </conditionalFormatting>
  <conditionalFormatting sqref="F31:I32">
    <cfRule type="dataBar" priority="56">
      <dataBar>
        <cfvo type="min"/>
        <cfvo type="max"/>
        <color rgb="FFFF555A"/>
      </dataBar>
      <extLst>
        <ext xmlns:x14="http://schemas.microsoft.com/office/spreadsheetml/2009/9/main" uri="{B025F937-C7B1-47D3-B67F-A62EFF666E3E}">
          <x14:id>{AB96178E-F2E1-4959-A6CB-8D53C9FAE2BF}</x14:id>
        </ext>
      </extLst>
    </cfRule>
  </conditionalFormatting>
  <conditionalFormatting sqref="F31:F32">
    <cfRule type="dataBar" priority="54">
      <dataBar showValue="0">
        <cfvo type="min"/>
        <cfvo type="num" val="1"/>
        <color rgb="FFFF0000"/>
      </dataBar>
      <extLst>
        <ext xmlns:x14="http://schemas.microsoft.com/office/spreadsheetml/2009/9/main" uri="{B025F937-C7B1-47D3-B67F-A62EFF666E3E}">
          <x14:id>{5C780B25-88F9-42BB-A06A-6407ABBFC262}</x14:id>
        </ext>
      </extLst>
    </cfRule>
    <cfRule type="dataBar" priority="55">
      <dataBar>
        <cfvo type="min"/>
        <cfvo type="max"/>
        <color rgb="FFFF555A"/>
      </dataBar>
      <extLst>
        <ext xmlns:x14="http://schemas.microsoft.com/office/spreadsheetml/2009/9/main" uri="{B025F937-C7B1-47D3-B67F-A62EFF666E3E}">
          <x14:id>{AA37838D-E4DB-47AC-90A9-D7E8C223C8AE}</x14:id>
        </ext>
      </extLst>
    </cfRule>
  </conditionalFormatting>
  <conditionalFormatting sqref="G31:G32">
    <cfRule type="dataBar" priority="53">
      <dataBar showValue="0">
        <cfvo type="min"/>
        <cfvo type="num" val="10"/>
        <color rgb="FFFF0000"/>
      </dataBar>
      <extLst>
        <ext xmlns:x14="http://schemas.microsoft.com/office/spreadsheetml/2009/9/main" uri="{B025F937-C7B1-47D3-B67F-A62EFF666E3E}">
          <x14:id>{AD81B51C-1EB0-42E7-9954-C04B466B8B49}</x14:id>
        </ext>
      </extLst>
    </cfRule>
  </conditionalFormatting>
  <conditionalFormatting sqref="H31:H32">
    <cfRule type="dataBar" priority="52">
      <dataBar showValue="0">
        <cfvo type="min"/>
        <cfvo type="num" val="1"/>
        <color rgb="FFFF0000"/>
      </dataBar>
      <extLst>
        <ext xmlns:x14="http://schemas.microsoft.com/office/spreadsheetml/2009/9/main" uri="{B025F937-C7B1-47D3-B67F-A62EFF666E3E}">
          <x14:id>{19F7BB36-96BE-4432-8300-ED6F48A29957}</x14:id>
        </ext>
      </extLst>
    </cfRule>
  </conditionalFormatting>
  <conditionalFormatting sqref="I31:I32">
    <cfRule type="dataBar" priority="51">
      <dataBar showValue="0">
        <cfvo type="min"/>
        <cfvo type="num" val="0.1"/>
        <color rgb="FFFF0000"/>
      </dataBar>
      <extLst>
        <ext xmlns:x14="http://schemas.microsoft.com/office/spreadsheetml/2009/9/main" uri="{B025F937-C7B1-47D3-B67F-A62EFF666E3E}">
          <x14:id>{1CBD4C75-3177-4906-968B-EDDBB411922D}</x14:id>
        </ext>
      </extLst>
    </cfRule>
  </conditionalFormatting>
  <conditionalFormatting sqref="D34">
    <cfRule type="dataBar" priority="50">
      <dataBar>
        <cfvo type="min"/>
        <cfvo type="max"/>
        <color rgb="FFFF555A"/>
      </dataBar>
      <extLst>
        <ext xmlns:x14="http://schemas.microsoft.com/office/spreadsheetml/2009/9/main" uri="{B025F937-C7B1-47D3-B67F-A62EFF666E3E}">
          <x14:id>{100A5AFF-6FB4-4730-A735-2E86B6473D9C}</x14:id>
        </ext>
      </extLst>
    </cfRule>
  </conditionalFormatting>
  <conditionalFormatting sqref="D33:D34">
    <cfRule type="dataBar" priority="48">
      <dataBar showValue="0">
        <cfvo type="min"/>
        <cfvo type="num" val="1"/>
        <color rgb="FFFF0000"/>
      </dataBar>
      <extLst>
        <ext xmlns:x14="http://schemas.microsoft.com/office/spreadsheetml/2009/9/main" uri="{B025F937-C7B1-47D3-B67F-A62EFF666E3E}">
          <x14:id>{24BBECE0-3022-4A67-85F0-7F55CC498FE1}</x14:id>
        </ext>
      </extLst>
    </cfRule>
    <cfRule type="dataBar" priority="49">
      <dataBar>
        <cfvo type="min"/>
        <cfvo type="max"/>
        <color rgb="FFFF555A"/>
      </dataBar>
      <extLst>
        <ext xmlns:x14="http://schemas.microsoft.com/office/spreadsheetml/2009/9/main" uri="{B025F937-C7B1-47D3-B67F-A62EFF666E3E}">
          <x14:id>{EE6C5CDE-73E1-4525-AD44-7A92E3FF4FE0}</x14:id>
        </ext>
      </extLst>
    </cfRule>
  </conditionalFormatting>
  <conditionalFormatting sqref="E33:I34">
    <cfRule type="dataBar" priority="47">
      <dataBar>
        <cfvo type="min"/>
        <cfvo type="max"/>
        <color rgb="FFFF555A"/>
      </dataBar>
      <extLst>
        <ext xmlns:x14="http://schemas.microsoft.com/office/spreadsheetml/2009/9/main" uri="{B025F937-C7B1-47D3-B67F-A62EFF666E3E}">
          <x14:id>{06E08D14-6B77-4C01-943A-A2B5643036A9}</x14:id>
        </ext>
      </extLst>
    </cfRule>
  </conditionalFormatting>
  <conditionalFormatting sqref="E33:E34">
    <cfRule type="dataBar" priority="45">
      <dataBar showValue="0">
        <cfvo type="min"/>
        <cfvo type="num" val="1"/>
        <color rgb="FFFF0000"/>
      </dataBar>
      <extLst>
        <ext xmlns:x14="http://schemas.microsoft.com/office/spreadsheetml/2009/9/main" uri="{B025F937-C7B1-47D3-B67F-A62EFF666E3E}">
          <x14:id>{2AE4E016-DCBB-406F-8F20-AC09DFABCBBB}</x14:id>
        </ext>
      </extLst>
    </cfRule>
    <cfRule type="dataBar" priority="46">
      <dataBar>
        <cfvo type="min"/>
        <cfvo type="max"/>
        <color rgb="FFFF555A"/>
      </dataBar>
      <extLst>
        <ext xmlns:x14="http://schemas.microsoft.com/office/spreadsheetml/2009/9/main" uri="{B025F937-C7B1-47D3-B67F-A62EFF666E3E}">
          <x14:id>{E3660422-C859-4C3A-ACCF-BDBC08A1C90C}</x14:id>
        </ext>
      </extLst>
    </cfRule>
  </conditionalFormatting>
  <conditionalFormatting sqref="F33:F34">
    <cfRule type="dataBar" priority="43">
      <dataBar showValue="0">
        <cfvo type="min"/>
        <cfvo type="num" val="1"/>
        <color rgb="FFFF0000"/>
      </dataBar>
      <extLst>
        <ext xmlns:x14="http://schemas.microsoft.com/office/spreadsheetml/2009/9/main" uri="{B025F937-C7B1-47D3-B67F-A62EFF666E3E}">
          <x14:id>{4ABAECA7-7467-422E-B5D5-37D9F89BD05F}</x14:id>
        </ext>
      </extLst>
    </cfRule>
    <cfRule type="dataBar" priority="44">
      <dataBar>
        <cfvo type="min"/>
        <cfvo type="max"/>
        <color rgb="FFFF555A"/>
      </dataBar>
      <extLst>
        <ext xmlns:x14="http://schemas.microsoft.com/office/spreadsheetml/2009/9/main" uri="{B025F937-C7B1-47D3-B67F-A62EFF666E3E}">
          <x14:id>{A0C58891-DC29-47B8-9035-139EA44F8E88}</x14:id>
        </ext>
      </extLst>
    </cfRule>
  </conditionalFormatting>
  <conditionalFormatting sqref="G33:G34">
    <cfRule type="dataBar" priority="42">
      <dataBar showValue="0">
        <cfvo type="min"/>
        <cfvo type="num" val="10"/>
        <color rgb="FFFF0000"/>
      </dataBar>
      <extLst>
        <ext xmlns:x14="http://schemas.microsoft.com/office/spreadsheetml/2009/9/main" uri="{B025F937-C7B1-47D3-B67F-A62EFF666E3E}">
          <x14:id>{E7CF1BEE-E192-44A5-88CD-39B1B3362D27}</x14:id>
        </ext>
      </extLst>
    </cfRule>
  </conditionalFormatting>
  <conditionalFormatting sqref="H33:H34">
    <cfRule type="dataBar" priority="41">
      <dataBar showValue="0">
        <cfvo type="min"/>
        <cfvo type="num" val="1"/>
        <color rgb="FFFF0000"/>
      </dataBar>
      <extLst>
        <ext xmlns:x14="http://schemas.microsoft.com/office/spreadsheetml/2009/9/main" uri="{B025F937-C7B1-47D3-B67F-A62EFF666E3E}">
          <x14:id>{41F1FB81-9C7B-4BD7-B46B-C885E4177E0D}</x14:id>
        </ext>
      </extLst>
    </cfRule>
  </conditionalFormatting>
  <conditionalFormatting sqref="I33:I34">
    <cfRule type="dataBar" priority="40">
      <dataBar showValue="0">
        <cfvo type="min"/>
        <cfvo type="num" val="0.1"/>
        <color rgb="FFFF0000"/>
      </dataBar>
      <extLst>
        <ext xmlns:x14="http://schemas.microsoft.com/office/spreadsheetml/2009/9/main" uri="{B025F937-C7B1-47D3-B67F-A62EFF666E3E}">
          <x14:id>{500FFE7F-E2FF-4784-82FA-7ECFB84B3401}</x14:id>
        </ext>
      </extLst>
    </cfRule>
  </conditionalFormatting>
  <conditionalFormatting sqref="F35:I36">
    <cfRule type="dataBar" priority="39">
      <dataBar>
        <cfvo type="min"/>
        <cfvo type="max"/>
        <color rgb="FFFF555A"/>
      </dataBar>
      <extLst>
        <ext xmlns:x14="http://schemas.microsoft.com/office/spreadsheetml/2009/9/main" uri="{B025F937-C7B1-47D3-B67F-A62EFF666E3E}">
          <x14:id>{04D86A91-57C4-40F4-8732-4DB2E941103D}</x14:id>
        </ext>
      </extLst>
    </cfRule>
  </conditionalFormatting>
  <conditionalFormatting sqref="F35:F36">
    <cfRule type="dataBar" priority="37">
      <dataBar showValue="0">
        <cfvo type="min"/>
        <cfvo type="num" val="1"/>
        <color rgb="FFFF0000"/>
      </dataBar>
      <extLst>
        <ext xmlns:x14="http://schemas.microsoft.com/office/spreadsheetml/2009/9/main" uri="{B025F937-C7B1-47D3-B67F-A62EFF666E3E}">
          <x14:id>{D6079327-7C0E-425B-827A-1FF4C8CE5BB8}</x14:id>
        </ext>
      </extLst>
    </cfRule>
    <cfRule type="dataBar" priority="38">
      <dataBar>
        <cfvo type="min"/>
        <cfvo type="max"/>
        <color rgb="FFFF555A"/>
      </dataBar>
      <extLst>
        <ext xmlns:x14="http://schemas.microsoft.com/office/spreadsheetml/2009/9/main" uri="{B025F937-C7B1-47D3-B67F-A62EFF666E3E}">
          <x14:id>{A54D2444-A4ED-47DE-9EE2-C8E983813760}</x14:id>
        </ext>
      </extLst>
    </cfRule>
  </conditionalFormatting>
  <conditionalFormatting sqref="G35:G36">
    <cfRule type="dataBar" priority="36">
      <dataBar showValue="0">
        <cfvo type="min"/>
        <cfvo type="num" val="10"/>
        <color rgb="FFFF0000"/>
      </dataBar>
      <extLst>
        <ext xmlns:x14="http://schemas.microsoft.com/office/spreadsheetml/2009/9/main" uri="{B025F937-C7B1-47D3-B67F-A62EFF666E3E}">
          <x14:id>{C1E02352-20DB-427F-9861-56C42501CDFB}</x14:id>
        </ext>
      </extLst>
    </cfRule>
  </conditionalFormatting>
  <conditionalFormatting sqref="H35:H36">
    <cfRule type="dataBar" priority="35">
      <dataBar showValue="0">
        <cfvo type="min"/>
        <cfvo type="num" val="1"/>
        <color rgb="FFFF0000"/>
      </dataBar>
      <extLst>
        <ext xmlns:x14="http://schemas.microsoft.com/office/spreadsheetml/2009/9/main" uri="{B025F937-C7B1-47D3-B67F-A62EFF666E3E}">
          <x14:id>{D7C39AC1-E880-45F5-AA9F-E48607411247}</x14:id>
        </ext>
      </extLst>
    </cfRule>
  </conditionalFormatting>
  <conditionalFormatting sqref="I35:I36">
    <cfRule type="dataBar" priority="34">
      <dataBar showValue="0">
        <cfvo type="min"/>
        <cfvo type="num" val="0.1"/>
        <color rgb="FFFF0000"/>
      </dataBar>
      <extLst>
        <ext xmlns:x14="http://schemas.microsoft.com/office/spreadsheetml/2009/9/main" uri="{B025F937-C7B1-47D3-B67F-A62EFF666E3E}">
          <x14:id>{D5AB41AB-8AE2-49C9-A5B7-F007519460FA}</x14:id>
        </ext>
      </extLst>
    </cfRule>
  </conditionalFormatting>
  <conditionalFormatting sqref="D38">
    <cfRule type="dataBar" priority="33">
      <dataBar>
        <cfvo type="min"/>
        <cfvo type="max"/>
        <color rgb="FFFF555A"/>
      </dataBar>
      <extLst>
        <ext xmlns:x14="http://schemas.microsoft.com/office/spreadsheetml/2009/9/main" uri="{B025F937-C7B1-47D3-B67F-A62EFF666E3E}">
          <x14:id>{EF72520E-6A6B-4FA3-ABD3-877B3E9F3920}</x14:id>
        </ext>
      </extLst>
    </cfRule>
  </conditionalFormatting>
  <conditionalFormatting sqref="D37:D38">
    <cfRule type="dataBar" priority="31">
      <dataBar showValue="0">
        <cfvo type="min"/>
        <cfvo type="num" val="1"/>
        <color rgb="FFFF0000"/>
      </dataBar>
      <extLst>
        <ext xmlns:x14="http://schemas.microsoft.com/office/spreadsheetml/2009/9/main" uri="{B025F937-C7B1-47D3-B67F-A62EFF666E3E}">
          <x14:id>{F464BBB0-1B8D-4282-9451-AF4E06E6B896}</x14:id>
        </ext>
      </extLst>
    </cfRule>
    <cfRule type="dataBar" priority="32">
      <dataBar>
        <cfvo type="min"/>
        <cfvo type="max"/>
        <color rgb="FFFF555A"/>
      </dataBar>
      <extLst>
        <ext xmlns:x14="http://schemas.microsoft.com/office/spreadsheetml/2009/9/main" uri="{B025F937-C7B1-47D3-B67F-A62EFF666E3E}">
          <x14:id>{C1707F28-6164-4EA2-9768-EAD20EC19B13}</x14:id>
        </ext>
      </extLst>
    </cfRule>
  </conditionalFormatting>
  <conditionalFormatting sqref="E37:I38">
    <cfRule type="dataBar" priority="30">
      <dataBar>
        <cfvo type="min"/>
        <cfvo type="max"/>
        <color rgb="FFFF555A"/>
      </dataBar>
      <extLst>
        <ext xmlns:x14="http://schemas.microsoft.com/office/spreadsheetml/2009/9/main" uri="{B025F937-C7B1-47D3-B67F-A62EFF666E3E}">
          <x14:id>{2DE73D1D-0721-4442-AF90-C66C2E13ED88}</x14:id>
        </ext>
      </extLst>
    </cfRule>
  </conditionalFormatting>
  <conditionalFormatting sqref="E37:E38">
    <cfRule type="dataBar" priority="28">
      <dataBar showValue="0">
        <cfvo type="min"/>
        <cfvo type="num" val="1"/>
        <color rgb="FFFF0000"/>
      </dataBar>
      <extLst>
        <ext xmlns:x14="http://schemas.microsoft.com/office/spreadsheetml/2009/9/main" uri="{B025F937-C7B1-47D3-B67F-A62EFF666E3E}">
          <x14:id>{7F853FC2-474C-4EE7-B942-B1F8313C9722}</x14:id>
        </ext>
      </extLst>
    </cfRule>
    <cfRule type="dataBar" priority="29">
      <dataBar>
        <cfvo type="min"/>
        <cfvo type="max"/>
        <color rgb="FFFF555A"/>
      </dataBar>
      <extLst>
        <ext xmlns:x14="http://schemas.microsoft.com/office/spreadsheetml/2009/9/main" uri="{B025F937-C7B1-47D3-B67F-A62EFF666E3E}">
          <x14:id>{C2FCB8FE-BFB6-47EF-8230-F77D511D532C}</x14:id>
        </ext>
      </extLst>
    </cfRule>
  </conditionalFormatting>
  <conditionalFormatting sqref="F37:F38">
    <cfRule type="dataBar" priority="26">
      <dataBar showValue="0">
        <cfvo type="min"/>
        <cfvo type="num" val="1"/>
        <color rgb="FFFF0000"/>
      </dataBar>
      <extLst>
        <ext xmlns:x14="http://schemas.microsoft.com/office/spreadsheetml/2009/9/main" uri="{B025F937-C7B1-47D3-B67F-A62EFF666E3E}">
          <x14:id>{9A9576AA-892A-44D9-94D9-E07B69AB7C54}</x14:id>
        </ext>
      </extLst>
    </cfRule>
    <cfRule type="dataBar" priority="27">
      <dataBar>
        <cfvo type="min"/>
        <cfvo type="max"/>
        <color rgb="FFFF555A"/>
      </dataBar>
      <extLst>
        <ext xmlns:x14="http://schemas.microsoft.com/office/spreadsheetml/2009/9/main" uri="{B025F937-C7B1-47D3-B67F-A62EFF666E3E}">
          <x14:id>{8ED31D34-3F5E-49FB-9D01-3F4F466D94B0}</x14:id>
        </ext>
      </extLst>
    </cfRule>
  </conditionalFormatting>
  <conditionalFormatting sqref="G37:G38">
    <cfRule type="dataBar" priority="25">
      <dataBar showValue="0">
        <cfvo type="min"/>
        <cfvo type="num" val="10"/>
        <color rgb="FFFF0000"/>
      </dataBar>
      <extLst>
        <ext xmlns:x14="http://schemas.microsoft.com/office/spreadsheetml/2009/9/main" uri="{B025F937-C7B1-47D3-B67F-A62EFF666E3E}">
          <x14:id>{42C92945-CD79-4D35-A330-6691671CB84B}</x14:id>
        </ext>
      </extLst>
    </cfRule>
  </conditionalFormatting>
  <conditionalFormatting sqref="H37:H38">
    <cfRule type="dataBar" priority="24">
      <dataBar showValue="0">
        <cfvo type="min"/>
        <cfvo type="num" val="1"/>
        <color rgb="FFFF0000"/>
      </dataBar>
      <extLst>
        <ext xmlns:x14="http://schemas.microsoft.com/office/spreadsheetml/2009/9/main" uri="{B025F937-C7B1-47D3-B67F-A62EFF666E3E}">
          <x14:id>{B737B42C-B8EB-4340-8847-FBCEB400D7AC}</x14:id>
        </ext>
      </extLst>
    </cfRule>
  </conditionalFormatting>
  <conditionalFormatting sqref="I37:I38">
    <cfRule type="dataBar" priority="23">
      <dataBar showValue="0">
        <cfvo type="min"/>
        <cfvo type="num" val="0.1"/>
        <color rgb="FFFF0000"/>
      </dataBar>
      <extLst>
        <ext xmlns:x14="http://schemas.microsoft.com/office/spreadsheetml/2009/9/main" uri="{B025F937-C7B1-47D3-B67F-A62EFF666E3E}">
          <x14:id>{FBDFBEE5-449C-437F-BDA8-45C42561380F}</x14:id>
        </ext>
      </extLst>
    </cfRule>
  </conditionalFormatting>
  <conditionalFormatting sqref="F39:I40">
    <cfRule type="dataBar" priority="22">
      <dataBar>
        <cfvo type="min"/>
        <cfvo type="max"/>
        <color rgb="FFFF555A"/>
      </dataBar>
      <extLst>
        <ext xmlns:x14="http://schemas.microsoft.com/office/spreadsheetml/2009/9/main" uri="{B025F937-C7B1-47D3-B67F-A62EFF666E3E}">
          <x14:id>{EC1DA282-1907-45CB-9E5A-48086AA9076A}</x14:id>
        </ext>
      </extLst>
    </cfRule>
  </conditionalFormatting>
  <conditionalFormatting sqref="F39:F40">
    <cfRule type="dataBar" priority="20">
      <dataBar showValue="0">
        <cfvo type="min"/>
        <cfvo type="num" val="1"/>
        <color rgb="FFFF0000"/>
      </dataBar>
      <extLst>
        <ext xmlns:x14="http://schemas.microsoft.com/office/spreadsheetml/2009/9/main" uri="{B025F937-C7B1-47D3-B67F-A62EFF666E3E}">
          <x14:id>{84DA5B67-035B-4889-A01B-1957441EA045}</x14:id>
        </ext>
      </extLst>
    </cfRule>
    <cfRule type="dataBar" priority="21">
      <dataBar>
        <cfvo type="min"/>
        <cfvo type="max"/>
        <color rgb="FFFF555A"/>
      </dataBar>
      <extLst>
        <ext xmlns:x14="http://schemas.microsoft.com/office/spreadsheetml/2009/9/main" uri="{B025F937-C7B1-47D3-B67F-A62EFF666E3E}">
          <x14:id>{38BE3B89-E9DF-4B86-AEEC-760BE850347B}</x14:id>
        </ext>
      </extLst>
    </cfRule>
  </conditionalFormatting>
  <conditionalFormatting sqref="G39:G40">
    <cfRule type="dataBar" priority="19">
      <dataBar showValue="0">
        <cfvo type="min"/>
        <cfvo type="num" val="10"/>
        <color rgb="FFFF0000"/>
      </dataBar>
      <extLst>
        <ext xmlns:x14="http://schemas.microsoft.com/office/spreadsheetml/2009/9/main" uri="{B025F937-C7B1-47D3-B67F-A62EFF666E3E}">
          <x14:id>{F2A2B160-0843-467D-B57A-E2F2B060A839}</x14:id>
        </ext>
      </extLst>
    </cfRule>
  </conditionalFormatting>
  <conditionalFormatting sqref="H39:H40">
    <cfRule type="dataBar" priority="18">
      <dataBar showValue="0">
        <cfvo type="min"/>
        <cfvo type="num" val="1"/>
        <color rgb="FFFF0000"/>
      </dataBar>
      <extLst>
        <ext xmlns:x14="http://schemas.microsoft.com/office/spreadsheetml/2009/9/main" uri="{B025F937-C7B1-47D3-B67F-A62EFF666E3E}">
          <x14:id>{07314B83-00A9-4ECC-98F5-CD896D7147E9}</x14:id>
        </ext>
      </extLst>
    </cfRule>
  </conditionalFormatting>
  <conditionalFormatting sqref="I39:I40">
    <cfRule type="dataBar" priority="17">
      <dataBar showValue="0">
        <cfvo type="min"/>
        <cfvo type="num" val="0.1"/>
        <color rgb="FFFF0000"/>
      </dataBar>
      <extLst>
        <ext xmlns:x14="http://schemas.microsoft.com/office/spreadsheetml/2009/9/main" uri="{B025F937-C7B1-47D3-B67F-A62EFF666E3E}">
          <x14:id>{9A8F3862-6FE7-4CA2-B46F-ADF88CA62F8D}</x14:id>
        </ext>
      </extLst>
    </cfRule>
  </conditionalFormatting>
  <conditionalFormatting sqref="E31:E32">
    <cfRule type="dataBar" priority="16">
      <dataBar>
        <cfvo type="min"/>
        <cfvo type="max"/>
        <color rgb="FFFF555A"/>
      </dataBar>
      <extLst>
        <ext xmlns:x14="http://schemas.microsoft.com/office/spreadsheetml/2009/9/main" uri="{B025F937-C7B1-47D3-B67F-A62EFF666E3E}">
          <x14:id>{35D7B826-28C9-428D-88CA-365C6845141B}</x14:id>
        </ext>
      </extLst>
    </cfRule>
  </conditionalFormatting>
  <conditionalFormatting sqref="E31:E32">
    <cfRule type="dataBar" priority="14">
      <dataBar showValue="0">
        <cfvo type="min"/>
        <cfvo type="num" val="1"/>
        <color rgb="FFFF0000"/>
      </dataBar>
      <extLst>
        <ext xmlns:x14="http://schemas.microsoft.com/office/spreadsheetml/2009/9/main" uri="{B025F937-C7B1-47D3-B67F-A62EFF666E3E}">
          <x14:id>{29813C05-8321-4F27-BB08-1C9409653A0D}</x14:id>
        </ext>
      </extLst>
    </cfRule>
    <cfRule type="dataBar" priority="15">
      <dataBar>
        <cfvo type="min"/>
        <cfvo type="max"/>
        <color rgb="FFFF555A"/>
      </dataBar>
      <extLst>
        <ext xmlns:x14="http://schemas.microsoft.com/office/spreadsheetml/2009/9/main" uri="{B025F937-C7B1-47D3-B67F-A62EFF666E3E}">
          <x14:id>{25865C06-AE48-4A68-A735-A458A265D667}</x14:id>
        </ext>
      </extLst>
    </cfRule>
  </conditionalFormatting>
  <conditionalFormatting sqref="E35:E36">
    <cfRule type="dataBar" priority="13">
      <dataBar>
        <cfvo type="min"/>
        <cfvo type="max"/>
        <color rgb="FFFF555A"/>
      </dataBar>
      <extLst>
        <ext xmlns:x14="http://schemas.microsoft.com/office/spreadsheetml/2009/9/main" uri="{B025F937-C7B1-47D3-B67F-A62EFF666E3E}">
          <x14:id>{79C11234-CF71-485D-8416-8A2C1227582B}</x14:id>
        </ext>
      </extLst>
    </cfRule>
  </conditionalFormatting>
  <conditionalFormatting sqref="E35:E36">
    <cfRule type="dataBar" priority="11">
      <dataBar showValue="0">
        <cfvo type="min"/>
        <cfvo type="num" val="1"/>
        <color rgb="FFFF0000"/>
      </dataBar>
      <extLst>
        <ext xmlns:x14="http://schemas.microsoft.com/office/spreadsheetml/2009/9/main" uri="{B025F937-C7B1-47D3-B67F-A62EFF666E3E}">
          <x14:id>{E00D7167-1119-48ED-873B-ABC62FF69A2B}</x14:id>
        </ext>
      </extLst>
    </cfRule>
    <cfRule type="dataBar" priority="12">
      <dataBar>
        <cfvo type="min"/>
        <cfvo type="max"/>
        <color rgb="FFFF555A"/>
      </dataBar>
      <extLst>
        <ext xmlns:x14="http://schemas.microsoft.com/office/spreadsheetml/2009/9/main" uri="{B025F937-C7B1-47D3-B67F-A62EFF666E3E}">
          <x14:id>{407169DF-6FE0-424A-B8ED-8165A5152009}</x14:id>
        </ext>
      </extLst>
    </cfRule>
  </conditionalFormatting>
  <conditionalFormatting sqref="D40">
    <cfRule type="dataBar" priority="10">
      <dataBar>
        <cfvo type="min"/>
        <cfvo type="max"/>
        <color rgb="FFFF555A"/>
      </dataBar>
      <extLst>
        <ext xmlns:x14="http://schemas.microsoft.com/office/spreadsheetml/2009/9/main" uri="{B025F937-C7B1-47D3-B67F-A62EFF666E3E}">
          <x14:id>{877EFB0B-3DE8-458B-A529-17EF8F4EA475}</x14:id>
        </ext>
      </extLst>
    </cfRule>
  </conditionalFormatting>
  <conditionalFormatting sqref="D39:D40">
    <cfRule type="dataBar" priority="8">
      <dataBar showValue="0">
        <cfvo type="min"/>
        <cfvo type="num" val="1"/>
        <color rgb="FFFF0000"/>
      </dataBar>
      <extLst>
        <ext xmlns:x14="http://schemas.microsoft.com/office/spreadsheetml/2009/9/main" uri="{B025F937-C7B1-47D3-B67F-A62EFF666E3E}">
          <x14:id>{EABF45C4-BB5A-4EAE-902C-3F8A8342AA73}</x14:id>
        </ext>
      </extLst>
    </cfRule>
    <cfRule type="dataBar" priority="9">
      <dataBar>
        <cfvo type="min"/>
        <cfvo type="max"/>
        <color rgb="FFFF555A"/>
      </dataBar>
      <extLst>
        <ext xmlns:x14="http://schemas.microsoft.com/office/spreadsheetml/2009/9/main" uri="{B025F937-C7B1-47D3-B67F-A62EFF666E3E}">
          <x14:id>{2955120E-5BE7-4EBA-810E-D1472EFBDCEA}</x14:id>
        </ext>
      </extLst>
    </cfRule>
  </conditionalFormatting>
  <conditionalFormatting sqref="E39:E40">
    <cfRule type="dataBar" priority="7">
      <dataBar>
        <cfvo type="min"/>
        <cfvo type="max"/>
        <color rgb="FFFF555A"/>
      </dataBar>
      <extLst>
        <ext xmlns:x14="http://schemas.microsoft.com/office/spreadsheetml/2009/9/main" uri="{B025F937-C7B1-47D3-B67F-A62EFF666E3E}">
          <x14:id>{E8B80478-FB45-4709-93D4-2417A3E65144}</x14:id>
        </ext>
      </extLst>
    </cfRule>
  </conditionalFormatting>
  <conditionalFormatting sqref="E39:E40">
    <cfRule type="dataBar" priority="5">
      <dataBar showValue="0">
        <cfvo type="min"/>
        <cfvo type="num" val="1"/>
        <color rgb="FFFF0000"/>
      </dataBar>
      <extLst>
        <ext xmlns:x14="http://schemas.microsoft.com/office/spreadsheetml/2009/9/main" uri="{B025F937-C7B1-47D3-B67F-A62EFF666E3E}">
          <x14:id>{90F0592B-C416-403B-AE3A-DE13A4E4B8AD}</x14:id>
        </ext>
      </extLst>
    </cfRule>
    <cfRule type="dataBar" priority="6">
      <dataBar>
        <cfvo type="min"/>
        <cfvo type="max"/>
        <color rgb="FFFF555A"/>
      </dataBar>
      <extLst>
        <ext xmlns:x14="http://schemas.microsoft.com/office/spreadsheetml/2009/9/main" uri="{B025F937-C7B1-47D3-B67F-A62EFF666E3E}">
          <x14:id>{48F5C6B2-5D15-485F-9605-76E200EC4384}</x14:id>
        </ext>
      </extLst>
    </cfRule>
  </conditionalFormatting>
  <conditionalFormatting sqref="D31">
    <cfRule type="dataBar" priority="3">
      <dataBar showValue="0">
        <cfvo type="min"/>
        <cfvo type="num" val="1"/>
        <color rgb="FFFF0000"/>
      </dataBar>
      <extLst>
        <ext xmlns:x14="http://schemas.microsoft.com/office/spreadsheetml/2009/9/main" uri="{B025F937-C7B1-47D3-B67F-A62EFF666E3E}">
          <x14:id>{65FF7328-D2A5-406D-8586-87F41D9C96E5}</x14:id>
        </ext>
      </extLst>
    </cfRule>
    <cfRule type="dataBar" priority="4">
      <dataBar>
        <cfvo type="min"/>
        <cfvo type="max"/>
        <color rgb="FFFF555A"/>
      </dataBar>
      <extLst>
        <ext xmlns:x14="http://schemas.microsoft.com/office/spreadsheetml/2009/9/main" uri="{B025F937-C7B1-47D3-B67F-A62EFF666E3E}">
          <x14:id>{5F933B4A-C5A7-4EF7-98F9-F57CE33C3B65}</x14:id>
        </ext>
      </extLst>
    </cfRule>
  </conditionalFormatting>
  <conditionalFormatting sqref="D35">
    <cfRule type="dataBar" priority="1">
      <dataBar showValue="0">
        <cfvo type="min"/>
        <cfvo type="num" val="1"/>
        <color rgb="FFFF0000"/>
      </dataBar>
      <extLst>
        <ext xmlns:x14="http://schemas.microsoft.com/office/spreadsheetml/2009/9/main" uri="{B025F937-C7B1-47D3-B67F-A62EFF666E3E}">
          <x14:id>{55F5A13F-61F0-4BF2-A0B6-554A396EAAAF}</x14:id>
        </ext>
      </extLst>
    </cfRule>
    <cfRule type="dataBar" priority="2">
      <dataBar>
        <cfvo type="min"/>
        <cfvo type="max"/>
        <color rgb="FFFF555A"/>
      </dataBar>
      <extLst>
        <ext xmlns:x14="http://schemas.microsoft.com/office/spreadsheetml/2009/9/main" uri="{B025F937-C7B1-47D3-B67F-A62EFF666E3E}">
          <x14:id>{1E56840C-5CFF-434F-A9CD-B9B022AD62D6}</x14:id>
        </ext>
      </extLst>
    </cfRule>
  </conditionalFormatting>
  <pageMargins left="0.7" right="0.7" top="0.75" bottom="0.75" header="0.3" footer="0.3"/>
  <pageSetup scale="47" orientation="portrait" verticalDpi="0" r:id="rId1"/>
  <extLst>
    <ext xmlns:x14="http://schemas.microsoft.com/office/spreadsheetml/2009/9/main" uri="{78C0D931-6437-407d-A8EE-F0AAD7539E65}">
      <x14:conditionalFormattings>
        <x14:conditionalFormatting xmlns:xm="http://schemas.microsoft.com/office/excel/2006/main">
          <x14:cfRule type="dataBar" id="{FF0173F2-51F1-4F43-A518-1F1EF5AC245D}">
            <x14:dataBar minLength="0" maxLength="100" gradient="0">
              <x14:cfvo type="autoMin"/>
              <x14:cfvo type="autoMax"/>
              <x14:negativeFillColor rgb="FFFF0000"/>
              <x14:axisColor rgb="FF000000"/>
            </x14:dataBar>
          </x14:cfRule>
          <xm:sqref>D29 D26</xm:sqref>
        </x14:conditionalFormatting>
        <x14:conditionalFormatting xmlns:xm="http://schemas.microsoft.com/office/excel/2006/main">
          <x14:cfRule type="dataBar" id="{F8E33EB2-CFD3-4203-A3B4-677DEF9771E3}">
            <x14:dataBar minLength="0" maxLength="100" gradient="0">
              <x14:cfvo type="autoMin"/>
              <x14:cfvo type="num">
                <xm:f>1</xm:f>
              </x14:cfvo>
              <x14:negativeFillColor rgb="FFFF0000"/>
              <x14:axisColor rgb="FF000000"/>
            </x14:dataBar>
          </x14:cfRule>
          <x14:cfRule type="dataBar" id="{40BE6A97-D737-4485-A30C-788F66050A66}">
            <x14:dataBar minLength="0" maxLength="100" gradient="0">
              <x14:cfvo type="autoMin"/>
              <x14:cfvo type="autoMax"/>
              <x14:negativeFillColor rgb="FFFF0000"/>
              <x14:axisColor rgb="FF000000"/>
            </x14:dataBar>
          </x14:cfRule>
          <xm:sqref>D25:D26 D29</xm:sqref>
        </x14:conditionalFormatting>
        <x14:conditionalFormatting xmlns:xm="http://schemas.microsoft.com/office/excel/2006/main">
          <x14:cfRule type="dataBar" id="{E858BFB6-D821-4677-BDAB-0A9A1703D4F1}">
            <x14:dataBar minLength="0" maxLength="100" gradient="0">
              <x14:cfvo type="autoMin"/>
              <x14:cfvo type="autoMax"/>
              <x14:negativeFillColor rgb="FFFF0000"/>
              <x14:axisColor rgb="FF000000"/>
            </x14:dataBar>
          </x14:cfRule>
          <xm:sqref>E25:I26 E29:I29</xm:sqref>
        </x14:conditionalFormatting>
        <x14:conditionalFormatting xmlns:xm="http://schemas.microsoft.com/office/excel/2006/main">
          <x14:cfRule type="dataBar" id="{97DDFD3E-6DF0-4F64-9150-25DCBEAA3910}">
            <x14:dataBar minLength="0" maxLength="100" gradient="0">
              <x14:cfvo type="autoMin"/>
              <x14:cfvo type="num">
                <xm:f>1</xm:f>
              </x14:cfvo>
              <x14:negativeFillColor rgb="FFFF0000"/>
              <x14:axisColor rgb="FF000000"/>
            </x14:dataBar>
          </x14:cfRule>
          <x14:cfRule type="dataBar" id="{2D7A6695-D80F-4AA8-A91E-4AEA6CB8E651}">
            <x14:dataBar minLength="0" maxLength="100" gradient="0">
              <x14:cfvo type="autoMin"/>
              <x14:cfvo type="autoMax"/>
              <x14:negativeFillColor rgb="FFFF0000"/>
              <x14:axisColor rgb="FF000000"/>
            </x14:dataBar>
          </x14:cfRule>
          <xm:sqref>E25:E26 E29</xm:sqref>
        </x14:conditionalFormatting>
        <x14:conditionalFormatting xmlns:xm="http://schemas.microsoft.com/office/excel/2006/main">
          <x14:cfRule type="dataBar" id="{4DC3535E-AD28-46D0-B13E-339CEFCA92CB}">
            <x14:dataBar minLength="0" maxLength="100" gradient="0">
              <x14:cfvo type="autoMin"/>
              <x14:cfvo type="num">
                <xm:f>1</xm:f>
              </x14:cfvo>
              <x14:negativeFillColor rgb="FFFF0000"/>
              <x14:axisColor rgb="FF000000"/>
            </x14:dataBar>
          </x14:cfRule>
          <x14:cfRule type="dataBar" id="{08741ACE-2165-46F7-A263-DEEA71DE3A74}">
            <x14:dataBar minLength="0" maxLength="100" gradient="0">
              <x14:cfvo type="autoMin"/>
              <x14:cfvo type="autoMax"/>
              <x14:negativeFillColor rgb="FFFF0000"/>
              <x14:axisColor rgb="FF000000"/>
            </x14:dataBar>
          </x14:cfRule>
          <xm:sqref>F25:F26 F29</xm:sqref>
        </x14:conditionalFormatting>
        <x14:conditionalFormatting xmlns:xm="http://schemas.microsoft.com/office/excel/2006/main">
          <x14:cfRule type="dataBar" id="{BC9221BC-0DF7-4DF0-824E-E2ECA565D9D3}">
            <x14:dataBar minLength="0" maxLength="100" gradient="0">
              <x14:cfvo type="autoMin"/>
              <x14:cfvo type="num">
                <xm:f>10</xm:f>
              </x14:cfvo>
              <x14:negativeFillColor rgb="FFFF0000"/>
              <x14:axisColor rgb="FF000000"/>
            </x14:dataBar>
          </x14:cfRule>
          <xm:sqref>G25:G26 G29</xm:sqref>
        </x14:conditionalFormatting>
        <x14:conditionalFormatting xmlns:xm="http://schemas.microsoft.com/office/excel/2006/main">
          <x14:cfRule type="dataBar" id="{1BC00E0D-A0DD-4175-8537-B4C27A4B031C}">
            <x14:dataBar minLength="0" maxLength="100" gradient="0">
              <x14:cfvo type="autoMin"/>
              <x14:cfvo type="num">
                <xm:f>1</xm:f>
              </x14:cfvo>
              <x14:negativeFillColor rgb="FFFF0000"/>
              <x14:axisColor rgb="FF000000"/>
            </x14:dataBar>
          </x14:cfRule>
          <xm:sqref>H25:H26 H29</xm:sqref>
        </x14:conditionalFormatting>
        <x14:conditionalFormatting xmlns:xm="http://schemas.microsoft.com/office/excel/2006/main">
          <x14:cfRule type="dataBar" id="{DE722A34-946B-40DA-9A11-B5F5B7064F14}">
            <x14:dataBar minLength="0" maxLength="100" gradient="0">
              <x14:cfvo type="autoMin"/>
              <x14:cfvo type="num">
                <xm:f>0.1</xm:f>
              </x14:cfvo>
              <x14:negativeFillColor rgb="FFFF0000"/>
              <x14:axisColor rgb="FF000000"/>
            </x14:dataBar>
          </x14:cfRule>
          <xm:sqref>I25:I26 I29</xm:sqref>
        </x14:conditionalFormatting>
        <x14:conditionalFormatting xmlns:xm="http://schemas.microsoft.com/office/excel/2006/main">
          <x14:cfRule type="dataBar" id="{9DCC175A-7047-47A6-8C46-48602940EAA1}">
            <x14:dataBar minLength="0" maxLength="100" gradient="0">
              <x14:cfvo type="autoMin"/>
              <x14:cfvo type="num">
                <xm:f>1</xm:f>
              </x14:cfvo>
              <x14:negativeFillColor rgb="FFFF0000"/>
              <x14:axisColor rgb="FF000000"/>
            </x14:dataBar>
          </x14:cfRule>
          <x14:cfRule type="dataBar" id="{58138BA4-88D3-4CB0-A42B-66A9F8FF2630}">
            <x14:dataBar minLength="0" maxLength="100" gradient="0">
              <x14:cfvo type="autoMin"/>
              <x14:cfvo type="autoMax"/>
              <x14:negativeFillColor rgb="FFFF0000"/>
              <x14:axisColor rgb="FF000000"/>
            </x14:dataBar>
          </x14:cfRule>
          <xm:sqref>D27</xm:sqref>
        </x14:conditionalFormatting>
        <x14:conditionalFormatting xmlns:xm="http://schemas.microsoft.com/office/excel/2006/main">
          <x14:cfRule type="dataBar" id="{B53C7A8F-9F03-402A-86AA-09D61DC933F2}">
            <x14:dataBar minLength="0" maxLength="100" gradient="0">
              <x14:cfvo type="autoMin"/>
              <x14:cfvo type="autoMax"/>
              <x14:negativeFillColor rgb="FFFF0000"/>
              <x14:axisColor rgb="FF000000"/>
            </x14:dataBar>
          </x14:cfRule>
          <xm:sqref>E27:I28</xm:sqref>
        </x14:conditionalFormatting>
        <x14:conditionalFormatting xmlns:xm="http://schemas.microsoft.com/office/excel/2006/main">
          <x14:cfRule type="dataBar" id="{AB7F8E43-4E49-4836-B234-8013D4C42EFE}">
            <x14:dataBar minLength="0" maxLength="100" gradient="0">
              <x14:cfvo type="autoMin"/>
              <x14:cfvo type="num">
                <xm:f>1</xm:f>
              </x14:cfvo>
              <x14:negativeFillColor rgb="FFFF0000"/>
              <x14:axisColor rgb="FF000000"/>
            </x14:dataBar>
          </x14:cfRule>
          <x14:cfRule type="dataBar" id="{7FCF6279-8A5B-4C95-A467-E7C3B760E91A}">
            <x14:dataBar minLength="0" maxLength="100" gradient="0">
              <x14:cfvo type="autoMin"/>
              <x14:cfvo type="autoMax"/>
              <x14:negativeFillColor rgb="FFFF0000"/>
              <x14:axisColor rgb="FF000000"/>
            </x14:dataBar>
          </x14:cfRule>
          <xm:sqref>E27:E28</xm:sqref>
        </x14:conditionalFormatting>
        <x14:conditionalFormatting xmlns:xm="http://schemas.microsoft.com/office/excel/2006/main">
          <x14:cfRule type="dataBar" id="{909DD8BD-DF71-4780-85A0-5EB28D7E1639}">
            <x14:dataBar minLength="0" maxLength="100" gradient="0">
              <x14:cfvo type="autoMin"/>
              <x14:cfvo type="num">
                <xm:f>1</xm:f>
              </x14:cfvo>
              <x14:negativeFillColor rgb="FFFF0000"/>
              <x14:axisColor rgb="FF000000"/>
            </x14:dataBar>
          </x14:cfRule>
          <x14:cfRule type="dataBar" id="{12DE23CD-833E-4516-9B01-1658D8483695}">
            <x14:dataBar minLength="0" maxLength="100" gradient="0">
              <x14:cfvo type="autoMin"/>
              <x14:cfvo type="autoMax"/>
              <x14:negativeFillColor rgb="FFFF0000"/>
              <x14:axisColor rgb="FF000000"/>
            </x14:dataBar>
          </x14:cfRule>
          <xm:sqref>F27:F28</xm:sqref>
        </x14:conditionalFormatting>
        <x14:conditionalFormatting xmlns:xm="http://schemas.microsoft.com/office/excel/2006/main">
          <x14:cfRule type="dataBar" id="{3C2630AE-03B2-4385-A0F0-0745F37A4377}">
            <x14:dataBar minLength="0" maxLength="100" gradient="0">
              <x14:cfvo type="autoMin"/>
              <x14:cfvo type="num">
                <xm:f>10</xm:f>
              </x14:cfvo>
              <x14:negativeFillColor rgb="FFFF0000"/>
              <x14:axisColor rgb="FF000000"/>
            </x14:dataBar>
          </x14:cfRule>
          <xm:sqref>G27:G28</xm:sqref>
        </x14:conditionalFormatting>
        <x14:conditionalFormatting xmlns:xm="http://schemas.microsoft.com/office/excel/2006/main">
          <x14:cfRule type="dataBar" id="{8D7FE818-4D1D-4951-980D-84FFD3B18B9F}">
            <x14:dataBar minLength="0" maxLength="100" gradient="0">
              <x14:cfvo type="autoMin"/>
              <x14:cfvo type="num">
                <xm:f>1</xm:f>
              </x14:cfvo>
              <x14:negativeFillColor rgb="FFFF0000"/>
              <x14:axisColor rgb="FF000000"/>
            </x14:dataBar>
          </x14:cfRule>
          <xm:sqref>H27:H28</xm:sqref>
        </x14:conditionalFormatting>
        <x14:conditionalFormatting xmlns:xm="http://schemas.microsoft.com/office/excel/2006/main">
          <x14:cfRule type="dataBar" id="{225BF843-3F53-4488-AB80-0ED067858DC2}">
            <x14:dataBar minLength="0" maxLength="100" gradient="0">
              <x14:cfvo type="autoMin"/>
              <x14:cfvo type="num">
                <xm:f>0.1</xm:f>
              </x14:cfvo>
              <x14:negativeFillColor rgb="FFFF0000"/>
              <x14:axisColor rgb="FF000000"/>
            </x14:dataBar>
          </x14:cfRule>
          <xm:sqref>I27:I28</xm:sqref>
        </x14:conditionalFormatting>
        <x14:conditionalFormatting xmlns:xm="http://schemas.microsoft.com/office/excel/2006/main">
          <x14:cfRule type="dataBar" id="{87E690FC-D397-474C-B0B3-43BEF7C717CC}">
            <x14:dataBar minLength="0" maxLength="100" gradient="0">
              <x14:cfvo type="autoMin"/>
              <x14:cfvo type="num">
                <xm:f>1</xm:f>
              </x14:cfvo>
              <x14:negativeFillColor rgb="FFFF0000"/>
              <x14:axisColor rgb="FF000000"/>
            </x14:dataBar>
          </x14:cfRule>
          <x14:cfRule type="dataBar" id="{6112C541-01EA-4456-8F8E-C36726D38E76}">
            <x14:dataBar minLength="0" maxLength="100" gradient="0">
              <x14:cfvo type="autoMin"/>
              <x14:cfvo type="autoMax"/>
              <x14:negativeFillColor rgb="FFFF0000"/>
              <x14:axisColor rgb="FF000000"/>
            </x14:dataBar>
          </x14:cfRule>
          <xm:sqref>D30</xm:sqref>
        </x14:conditionalFormatting>
        <x14:conditionalFormatting xmlns:xm="http://schemas.microsoft.com/office/excel/2006/main">
          <x14:cfRule type="dataBar" id="{E6BACA63-8C36-4695-BD64-D81DC37440CD}">
            <x14:dataBar minLength="0" maxLength="100" gradient="0">
              <x14:cfvo type="autoMin"/>
              <x14:cfvo type="autoMax"/>
              <x14:negativeFillColor rgb="FFFF0000"/>
              <x14:axisColor rgb="FF000000"/>
            </x14:dataBar>
          </x14:cfRule>
          <xm:sqref>E30:I30</xm:sqref>
        </x14:conditionalFormatting>
        <x14:conditionalFormatting xmlns:xm="http://schemas.microsoft.com/office/excel/2006/main">
          <x14:cfRule type="dataBar" id="{C52C8805-272C-46F1-B32E-A10D3F94087F}">
            <x14:dataBar minLength="0" maxLength="100" gradient="0">
              <x14:cfvo type="autoMin"/>
              <x14:cfvo type="num">
                <xm:f>1</xm:f>
              </x14:cfvo>
              <x14:negativeFillColor rgb="FFFF0000"/>
              <x14:axisColor rgb="FF000000"/>
            </x14:dataBar>
          </x14:cfRule>
          <x14:cfRule type="dataBar" id="{312A78A1-FB69-44DC-9DA6-33ACB87EC6B8}">
            <x14:dataBar minLength="0" maxLength="100" gradient="0">
              <x14:cfvo type="autoMin"/>
              <x14:cfvo type="autoMax"/>
              <x14:negativeFillColor rgb="FFFF0000"/>
              <x14:axisColor rgb="FF000000"/>
            </x14:dataBar>
          </x14:cfRule>
          <xm:sqref>E30</xm:sqref>
        </x14:conditionalFormatting>
        <x14:conditionalFormatting xmlns:xm="http://schemas.microsoft.com/office/excel/2006/main">
          <x14:cfRule type="dataBar" id="{3AFD73AF-5EC0-4853-91E0-00ADD65FB946}">
            <x14:dataBar minLength="0" maxLength="100" gradient="0">
              <x14:cfvo type="autoMin"/>
              <x14:cfvo type="num">
                <xm:f>1</xm:f>
              </x14:cfvo>
              <x14:negativeFillColor rgb="FFFF0000"/>
              <x14:axisColor rgb="FF000000"/>
            </x14:dataBar>
          </x14:cfRule>
          <x14:cfRule type="dataBar" id="{2FD2792E-450F-4176-8A21-F21E2A6BB40C}">
            <x14:dataBar minLength="0" maxLength="100" gradient="0">
              <x14:cfvo type="autoMin"/>
              <x14:cfvo type="autoMax"/>
              <x14:negativeFillColor rgb="FFFF0000"/>
              <x14:axisColor rgb="FF000000"/>
            </x14:dataBar>
          </x14:cfRule>
          <xm:sqref>F30</xm:sqref>
        </x14:conditionalFormatting>
        <x14:conditionalFormatting xmlns:xm="http://schemas.microsoft.com/office/excel/2006/main">
          <x14:cfRule type="dataBar" id="{29D9AF45-C4A1-486B-B7B1-C68B8E835101}">
            <x14:dataBar minLength="0" maxLength="100" gradient="0">
              <x14:cfvo type="autoMin"/>
              <x14:cfvo type="num">
                <xm:f>10</xm:f>
              </x14:cfvo>
              <x14:negativeFillColor rgb="FFFF0000"/>
              <x14:axisColor rgb="FF000000"/>
            </x14:dataBar>
          </x14:cfRule>
          <xm:sqref>G30</xm:sqref>
        </x14:conditionalFormatting>
        <x14:conditionalFormatting xmlns:xm="http://schemas.microsoft.com/office/excel/2006/main">
          <x14:cfRule type="dataBar" id="{38BDEAC2-B5E5-4005-9AE4-2E35963D0B22}">
            <x14:dataBar minLength="0" maxLength="100" gradient="0">
              <x14:cfvo type="autoMin"/>
              <x14:cfvo type="num">
                <xm:f>1</xm:f>
              </x14:cfvo>
              <x14:negativeFillColor rgb="FFFF0000"/>
              <x14:axisColor rgb="FF000000"/>
            </x14:dataBar>
          </x14:cfRule>
          <xm:sqref>H30</xm:sqref>
        </x14:conditionalFormatting>
        <x14:conditionalFormatting xmlns:xm="http://schemas.microsoft.com/office/excel/2006/main">
          <x14:cfRule type="dataBar" id="{7A88A9C0-8304-45D1-BBFE-150FA0B833D6}">
            <x14:dataBar minLength="0" maxLength="100" gradient="0">
              <x14:cfvo type="autoMin"/>
              <x14:cfvo type="num">
                <xm:f>0.1</xm:f>
              </x14:cfvo>
              <x14:negativeFillColor rgb="FFFF0000"/>
              <x14:axisColor rgb="FF000000"/>
            </x14:dataBar>
          </x14:cfRule>
          <xm:sqref>I30</xm:sqref>
        </x14:conditionalFormatting>
        <x14:conditionalFormatting xmlns:xm="http://schemas.microsoft.com/office/excel/2006/main">
          <x14:cfRule type="dataBar" id="{AB96178E-F2E1-4959-A6CB-8D53C9FAE2BF}">
            <x14:dataBar minLength="0" maxLength="100" gradient="0">
              <x14:cfvo type="autoMin"/>
              <x14:cfvo type="autoMax"/>
              <x14:negativeFillColor rgb="FFFF0000"/>
              <x14:axisColor rgb="FF000000"/>
            </x14:dataBar>
          </x14:cfRule>
          <xm:sqref>F31:I32</xm:sqref>
        </x14:conditionalFormatting>
        <x14:conditionalFormatting xmlns:xm="http://schemas.microsoft.com/office/excel/2006/main">
          <x14:cfRule type="dataBar" id="{5C780B25-88F9-42BB-A06A-6407ABBFC262}">
            <x14:dataBar minLength="0" maxLength="100" gradient="0">
              <x14:cfvo type="autoMin"/>
              <x14:cfvo type="num">
                <xm:f>1</xm:f>
              </x14:cfvo>
              <x14:negativeFillColor rgb="FFFF0000"/>
              <x14:axisColor rgb="FF000000"/>
            </x14:dataBar>
          </x14:cfRule>
          <x14:cfRule type="dataBar" id="{AA37838D-E4DB-47AC-90A9-D7E8C223C8AE}">
            <x14:dataBar minLength="0" maxLength="100" gradient="0">
              <x14:cfvo type="autoMin"/>
              <x14:cfvo type="autoMax"/>
              <x14:negativeFillColor rgb="FFFF0000"/>
              <x14:axisColor rgb="FF000000"/>
            </x14:dataBar>
          </x14:cfRule>
          <xm:sqref>F31:F32</xm:sqref>
        </x14:conditionalFormatting>
        <x14:conditionalFormatting xmlns:xm="http://schemas.microsoft.com/office/excel/2006/main">
          <x14:cfRule type="dataBar" id="{AD81B51C-1EB0-42E7-9954-C04B466B8B49}">
            <x14:dataBar minLength="0" maxLength="100" gradient="0">
              <x14:cfvo type="autoMin"/>
              <x14:cfvo type="num">
                <xm:f>10</xm:f>
              </x14:cfvo>
              <x14:negativeFillColor rgb="FFFF0000"/>
              <x14:axisColor rgb="FF000000"/>
            </x14:dataBar>
          </x14:cfRule>
          <xm:sqref>G31:G32</xm:sqref>
        </x14:conditionalFormatting>
        <x14:conditionalFormatting xmlns:xm="http://schemas.microsoft.com/office/excel/2006/main">
          <x14:cfRule type="dataBar" id="{19F7BB36-96BE-4432-8300-ED6F48A29957}">
            <x14:dataBar minLength="0" maxLength="100" gradient="0">
              <x14:cfvo type="autoMin"/>
              <x14:cfvo type="num">
                <xm:f>1</xm:f>
              </x14:cfvo>
              <x14:negativeFillColor rgb="FFFF0000"/>
              <x14:axisColor rgb="FF000000"/>
            </x14:dataBar>
          </x14:cfRule>
          <xm:sqref>H31:H32</xm:sqref>
        </x14:conditionalFormatting>
        <x14:conditionalFormatting xmlns:xm="http://schemas.microsoft.com/office/excel/2006/main">
          <x14:cfRule type="dataBar" id="{1CBD4C75-3177-4906-968B-EDDBB411922D}">
            <x14:dataBar minLength="0" maxLength="100" gradient="0">
              <x14:cfvo type="autoMin"/>
              <x14:cfvo type="num">
                <xm:f>0.1</xm:f>
              </x14:cfvo>
              <x14:negativeFillColor rgb="FFFF0000"/>
              <x14:axisColor rgb="FF000000"/>
            </x14:dataBar>
          </x14:cfRule>
          <xm:sqref>I31:I32</xm:sqref>
        </x14:conditionalFormatting>
        <x14:conditionalFormatting xmlns:xm="http://schemas.microsoft.com/office/excel/2006/main">
          <x14:cfRule type="dataBar" id="{100A5AFF-6FB4-4730-A735-2E86B6473D9C}">
            <x14:dataBar minLength="0" maxLength="100" gradient="0">
              <x14:cfvo type="autoMin"/>
              <x14:cfvo type="autoMax"/>
              <x14:negativeFillColor rgb="FFFF0000"/>
              <x14:axisColor rgb="FF000000"/>
            </x14:dataBar>
          </x14:cfRule>
          <xm:sqref>D34</xm:sqref>
        </x14:conditionalFormatting>
        <x14:conditionalFormatting xmlns:xm="http://schemas.microsoft.com/office/excel/2006/main">
          <x14:cfRule type="dataBar" id="{24BBECE0-3022-4A67-85F0-7F55CC498FE1}">
            <x14:dataBar minLength="0" maxLength="100" gradient="0">
              <x14:cfvo type="autoMin"/>
              <x14:cfvo type="num">
                <xm:f>1</xm:f>
              </x14:cfvo>
              <x14:negativeFillColor rgb="FFFF0000"/>
              <x14:axisColor rgb="FF000000"/>
            </x14:dataBar>
          </x14:cfRule>
          <x14:cfRule type="dataBar" id="{EE6C5CDE-73E1-4525-AD44-7A92E3FF4FE0}">
            <x14:dataBar minLength="0" maxLength="100" gradient="0">
              <x14:cfvo type="autoMin"/>
              <x14:cfvo type="autoMax"/>
              <x14:negativeFillColor rgb="FFFF0000"/>
              <x14:axisColor rgb="FF000000"/>
            </x14:dataBar>
          </x14:cfRule>
          <xm:sqref>D33:D34</xm:sqref>
        </x14:conditionalFormatting>
        <x14:conditionalFormatting xmlns:xm="http://schemas.microsoft.com/office/excel/2006/main">
          <x14:cfRule type="dataBar" id="{06E08D14-6B77-4C01-943A-A2B5643036A9}">
            <x14:dataBar minLength="0" maxLength="100" gradient="0">
              <x14:cfvo type="autoMin"/>
              <x14:cfvo type="autoMax"/>
              <x14:negativeFillColor rgb="FFFF0000"/>
              <x14:axisColor rgb="FF000000"/>
            </x14:dataBar>
          </x14:cfRule>
          <xm:sqref>E33:I34</xm:sqref>
        </x14:conditionalFormatting>
        <x14:conditionalFormatting xmlns:xm="http://schemas.microsoft.com/office/excel/2006/main">
          <x14:cfRule type="dataBar" id="{2AE4E016-DCBB-406F-8F20-AC09DFABCBBB}">
            <x14:dataBar minLength="0" maxLength="100" gradient="0">
              <x14:cfvo type="autoMin"/>
              <x14:cfvo type="num">
                <xm:f>1</xm:f>
              </x14:cfvo>
              <x14:negativeFillColor rgb="FFFF0000"/>
              <x14:axisColor rgb="FF000000"/>
            </x14:dataBar>
          </x14:cfRule>
          <x14:cfRule type="dataBar" id="{E3660422-C859-4C3A-ACCF-BDBC08A1C90C}">
            <x14:dataBar minLength="0" maxLength="100" gradient="0">
              <x14:cfvo type="autoMin"/>
              <x14:cfvo type="autoMax"/>
              <x14:negativeFillColor rgb="FFFF0000"/>
              <x14:axisColor rgb="FF000000"/>
            </x14:dataBar>
          </x14:cfRule>
          <xm:sqref>E33:E34</xm:sqref>
        </x14:conditionalFormatting>
        <x14:conditionalFormatting xmlns:xm="http://schemas.microsoft.com/office/excel/2006/main">
          <x14:cfRule type="dataBar" id="{4ABAECA7-7467-422E-B5D5-37D9F89BD05F}">
            <x14:dataBar minLength="0" maxLength="100" gradient="0">
              <x14:cfvo type="autoMin"/>
              <x14:cfvo type="num">
                <xm:f>1</xm:f>
              </x14:cfvo>
              <x14:negativeFillColor rgb="FFFF0000"/>
              <x14:axisColor rgb="FF000000"/>
            </x14:dataBar>
          </x14:cfRule>
          <x14:cfRule type="dataBar" id="{A0C58891-DC29-47B8-9035-139EA44F8E88}">
            <x14:dataBar minLength="0" maxLength="100" gradient="0">
              <x14:cfvo type="autoMin"/>
              <x14:cfvo type="autoMax"/>
              <x14:negativeFillColor rgb="FFFF0000"/>
              <x14:axisColor rgb="FF000000"/>
            </x14:dataBar>
          </x14:cfRule>
          <xm:sqref>F33:F34</xm:sqref>
        </x14:conditionalFormatting>
        <x14:conditionalFormatting xmlns:xm="http://schemas.microsoft.com/office/excel/2006/main">
          <x14:cfRule type="dataBar" id="{E7CF1BEE-E192-44A5-88CD-39B1B3362D27}">
            <x14:dataBar minLength="0" maxLength="100" gradient="0">
              <x14:cfvo type="autoMin"/>
              <x14:cfvo type="num">
                <xm:f>10</xm:f>
              </x14:cfvo>
              <x14:negativeFillColor rgb="FFFF0000"/>
              <x14:axisColor rgb="FF000000"/>
            </x14:dataBar>
          </x14:cfRule>
          <xm:sqref>G33:G34</xm:sqref>
        </x14:conditionalFormatting>
        <x14:conditionalFormatting xmlns:xm="http://schemas.microsoft.com/office/excel/2006/main">
          <x14:cfRule type="dataBar" id="{41F1FB81-9C7B-4BD7-B46B-C885E4177E0D}">
            <x14:dataBar minLength="0" maxLength="100" gradient="0">
              <x14:cfvo type="autoMin"/>
              <x14:cfvo type="num">
                <xm:f>1</xm:f>
              </x14:cfvo>
              <x14:negativeFillColor rgb="FFFF0000"/>
              <x14:axisColor rgb="FF000000"/>
            </x14:dataBar>
          </x14:cfRule>
          <xm:sqref>H33:H34</xm:sqref>
        </x14:conditionalFormatting>
        <x14:conditionalFormatting xmlns:xm="http://schemas.microsoft.com/office/excel/2006/main">
          <x14:cfRule type="dataBar" id="{500FFE7F-E2FF-4784-82FA-7ECFB84B3401}">
            <x14:dataBar minLength="0" maxLength="100" gradient="0">
              <x14:cfvo type="autoMin"/>
              <x14:cfvo type="num">
                <xm:f>0.1</xm:f>
              </x14:cfvo>
              <x14:negativeFillColor rgb="FFFF0000"/>
              <x14:axisColor rgb="FF000000"/>
            </x14:dataBar>
          </x14:cfRule>
          <xm:sqref>I33:I34</xm:sqref>
        </x14:conditionalFormatting>
        <x14:conditionalFormatting xmlns:xm="http://schemas.microsoft.com/office/excel/2006/main">
          <x14:cfRule type="dataBar" id="{04D86A91-57C4-40F4-8732-4DB2E941103D}">
            <x14:dataBar minLength="0" maxLength="100" gradient="0">
              <x14:cfvo type="autoMin"/>
              <x14:cfvo type="autoMax"/>
              <x14:negativeFillColor rgb="FFFF0000"/>
              <x14:axisColor rgb="FF000000"/>
            </x14:dataBar>
          </x14:cfRule>
          <xm:sqref>F35:I36</xm:sqref>
        </x14:conditionalFormatting>
        <x14:conditionalFormatting xmlns:xm="http://schemas.microsoft.com/office/excel/2006/main">
          <x14:cfRule type="dataBar" id="{D6079327-7C0E-425B-827A-1FF4C8CE5BB8}">
            <x14:dataBar minLength="0" maxLength="100" gradient="0">
              <x14:cfvo type="autoMin"/>
              <x14:cfvo type="num">
                <xm:f>1</xm:f>
              </x14:cfvo>
              <x14:negativeFillColor rgb="FFFF0000"/>
              <x14:axisColor rgb="FF000000"/>
            </x14:dataBar>
          </x14:cfRule>
          <x14:cfRule type="dataBar" id="{A54D2444-A4ED-47DE-9EE2-C8E983813760}">
            <x14:dataBar minLength="0" maxLength="100" gradient="0">
              <x14:cfvo type="autoMin"/>
              <x14:cfvo type="autoMax"/>
              <x14:negativeFillColor rgb="FFFF0000"/>
              <x14:axisColor rgb="FF000000"/>
            </x14:dataBar>
          </x14:cfRule>
          <xm:sqref>F35:F36</xm:sqref>
        </x14:conditionalFormatting>
        <x14:conditionalFormatting xmlns:xm="http://schemas.microsoft.com/office/excel/2006/main">
          <x14:cfRule type="dataBar" id="{C1E02352-20DB-427F-9861-56C42501CDFB}">
            <x14:dataBar minLength="0" maxLength="100" gradient="0">
              <x14:cfvo type="autoMin"/>
              <x14:cfvo type="num">
                <xm:f>10</xm:f>
              </x14:cfvo>
              <x14:negativeFillColor rgb="FFFF0000"/>
              <x14:axisColor rgb="FF000000"/>
            </x14:dataBar>
          </x14:cfRule>
          <xm:sqref>G35:G36</xm:sqref>
        </x14:conditionalFormatting>
        <x14:conditionalFormatting xmlns:xm="http://schemas.microsoft.com/office/excel/2006/main">
          <x14:cfRule type="dataBar" id="{D7C39AC1-E880-45F5-AA9F-E48607411247}">
            <x14:dataBar minLength="0" maxLength="100" gradient="0">
              <x14:cfvo type="autoMin"/>
              <x14:cfvo type="num">
                <xm:f>1</xm:f>
              </x14:cfvo>
              <x14:negativeFillColor rgb="FFFF0000"/>
              <x14:axisColor rgb="FF000000"/>
            </x14:dataBar>
          </x14:cfRule>
          <xm:sqref>H35:H36</xm:sqref>
        </x14:conditionalFormatting>
        <x14:conditionalFormatting xmlns:xm="http://schemas.microsoft.com/office/excel/2006/main">
          <x14:cfRule type="dataBar" id="{D5AB41AB-8AE2-49C9-A5B7-F007519460FA}">
            <x14:dataBar minLength="0" maxLength="100" gradient="0">
              <x14:cfvo type="autoMin"/>
              <x14:cfvo type="num">
                <xm:f>0.1</xm:f>
              </x14:cfvo>
              <x14:negativeFillColor rgb="FFFF0000"/>
              <x14:axisColor rgb="FF000000"/>
            </x14:dataBar>
          </x14:cfRule>
          <xm:sqref>I35:I36</xm:sqref>
        </x14:conditionalFormatting>
        <x14:conditionalFormatting xmlns:xm="http://schemas.microsoft.com/office/excel/2006/main">
          <x14:cfRule type="dataBar" id="{EF72520E-6A6B-4FA3-ABD3-877B3E9F3920}">
            <x14:dataBar minLength="0" maxLength="100" gradient="0">
              <x14:cfvo type="autoMin"/>
              <x14:cfvo type="autoMax"/>
              <x14:negativeFillColor rgb="FFFF0000"/>
              <x14:axisColor rgb="FF000000"/>
            </x14:dataBar>
          </x14:cfRule>
          <xm:sqref>D38</xm:sqref>
        </x14:conditionalFormatting>
        <x14:conditionalFormatting xmlns:xm="http://schemas.microsoft.com/office/excel/2006/main">
          <x14:cfRule type="dataBar" id="{F464BBB0-1B8D-4282-9451-AF4E06E6B896}">
            <x14:dataBar minLength="0" maxLength="100" gradient="0">
              <x14:cfvo type="autoMin"/>
              <x14:cfvo type="num">
                <xm:f>1</xm:f>
              </x14:cfvo>
              <x14:negativeFillColor rgb="FFFF0000"/>
              <x14:axisColor rgb="FF000000"/>
            </x14:dataBar>
          </x14:cfRule>
          <x14:cfRule type="dataBar" id="{C1707F28-6164-4EA2-9768-EAD20EC19B13}">
            <x14:dataBar minLength="0" maxLength="100" gradient="0">
              <x14:cfvo type="autoMin"/>
              <x14:cfvo type="autoMax"/>
              <x14:negativeFillColor rgb="FFFF0000"/>
              <x14:axisColor rgb="FF000000"/>
            </x14:dataBar>
          </x14:cfRule>
          <xm:sqref>D37:D38</xm:sqref>
        </x14:conditionalFormatting>
        <x14:conditionalFormatting xmlns:xm="http://schemas.microsoft.com/office/excel/2006/main">
          <x14:cfRule type="dataBar" id="{2DE73D1D-0721-4442-AF90-C66C2E13ED88}">
            <x14:dataBar minLength="0" maxLength="100" gradient="0">
              <x14:cfvo type="autoMin"/>
              <x14:cfvo type="autoMax"/>
              <x14:negativeFillColor rgb="FFFF0000"/>
              <x14:axisColor rgb="FF000000"/>
            </x14:dataBar>
          </x14:cfRule>
          <xm:sqref>E37:I38</xm:sqref>
        </x14:conditionalFormatting>
        <x14:conditionalFormatting xmlns:xm="http://schemas.microsoft.com/office/excel/2006/main">
          <x14:cfRule type="dataBar" id="{7F853FC2-474C-4EE7-B942-B1F8313C9722}">
            <x14:dataBar minLength="0" maxLength="100" gradient="0">
              <x14:cfvo type="autoMin"/>
              <x14:cfvo type="num">
                <xm:f>1</xm:f>
              </x14:cfvo>
              <x14:negativeFillColor rgb="FFFF0000"/>
              <x14:axisColor rgb="FF000000"/>
            </x14:dataBar>
          </x14:cfRule>
          <x14:cfRule type="dataBar" id="{C2FCB8FE-BFB6-47EF-8230-F77D511D532C}">
            <x14:dataBar minLength="0" maxLength="100" gradient="0">
              <x14:cfvo type="autoMin"/>
              <x14:cfvo type="autoMax"/>
              <x14:negativeFillColor rgb="FFFF0000"/>
              <x14:axisColor rgb="FF000000"/>
            </x14:dataBar>
          </x14:cfRule>
          <xm:sqref>E37:E38</xm:sqref>
        </x14:conditionalFormatting>
        <x14:conditionalFormatting xmlns:xm="http://schemas.microsoft.com/office/excel/2006/main">
          <x14:cfRule type="dataBar" id="{9A9576AA-892A-44D9-94D9-E07B69AB7C54}">
            <x14:dataBar minLength="0" maxLength="100" gradient="0">
              <x14:cfvo type="autoMin"/>
              <x14:cfvo type="num">
                <xm:f>1</xm:f>
              </x14:cfvo>
              <x14:negativeFillColor rgb="FFFF0000"/>
              <x14:axisColor rgb="FF000000"/>
            </x14:dataBar>
          </x14:cfRule>
          <x14:cfRule type="dataBar" id="{8ED31D34-3F5E-49FB-9D01-3F4F466D94B0}">
            <x14:dataBar minLength="0" maxLength="100" gradient="0">
              <x14:cfvo type="autoMin"/>
              <x14:cfvo type="autoMax"/>
              <x14:negativeFillColor rgb="FFFF0000"/>
              <x14:axisColor rgb="FF000000"/>
            </x14:dataBar>
          </x14:cfRule>
          <xm:sqref>F37:F38</xm:sqref>
        </x14:conditionalFormatting>
        <x14:conditionalFormatting xmlns:xm="http://schemas.microsoft.com/office/excel/2006/main">
          <x14:cfRule type="dataBar" id="{42C92945-CD79-4D35-A330-6691671CB84B}">
            <x14:dataBar minLength="0" maxLength="100" gradient="0">
              <x14:cfvo type="autoMin"/>
              <x14:cfvo type="num">
                <xm:f>10</xm:f>
              </x14:cfvo>
              <x14:negativeFillColor rgb="FFFF0000"/>
              <x14:axisColor rgb="FF000000"/>
            </x14:dataBar>
          </x14:cfRule>
          <xm:sqref>G37:G38</xm:sqref>
        </x14:conditionalFormatting>
        <x14:conditionalFormatting xmlns:xm="http://schemas.microsoft.com/office/excel/2006/main">
          <x14:cfRule type="dataBar" id="{B737B42C-B8EB-4340-8847-FBCEB400D7AC}">
            <x14:dataBar minLength="0" maxLength="100" gradient="0">
              <x14:cfvo type="autoMin"/>
              <x14:cfvo type="num">
                <xm:f>1</xm:f>
              </x14:cfvo>
              <x14:negativeFillColor rgb="FFFF0000"/>
              <x14:axisColor rgb="FF000000"/>
            </x14:dataBar>
          </x14:cfRule>
          <xm:sqref>H37:H38</xm:sqref>
        </x14:conditionalFormatting>
        <x14:conditionalFormatting xmlns:xm="http://schemas.microsoft.com/office/excel/2006/main">
          <x14:cfRule type="dataBar" id="{FBDFBEE5-449C-437F-BDA8-45C42561380F}">
            <x14:dataBar minLength="0" maxLength="100" gradient="0">
              <x14:cfvo type="autoMin"/>
              <x14:cfvo type="num">
                <xm:f>0.1</xm:f>
              </x14:cfvo>
              <x14:negativeFillColor rgb="FFFF0000"/>
              <x14:axisColor rgb="FF000000"/>
            </x14:dataBar>
          </x14:cfRule>
          <xm:sqref>I37:I38</xm:sqref>
        </x14:conditionalFormatting>
        <x14:conditionalFormatting xmlns:xm="http://schemas.microsoft.com/office/excel/2006/main">
          <x14:cfRule type="dataBar" id="{EC1DA282-1907-45CB-9E5A-48086AA9076A}">
            <x14:dataBar minLength="0" maxLength="100" gradient="0">
              <x14:cfvo type="autoMin"/>
              <x14:cfvo type="autoMax"/>
              <x14:negativeFillColor rgb="FFFF0000"/>
              <x14:axisColor rgb="FF000000"/>
            </x14:dataBar>
          </x14:cfRule>
          <xm:sqref>F39:I40</xm:sqref>
        </x14:conditionalFormatting>
        <x14:conditionalFormatting xmlns:xm="http://schemas.microsoft.com/office/excel/2006/main">
          <x14:cfRule type="dataBar" id="{84DA5B67-035B-4889-A01B-1957441EA045}">
            <x14:dataBar minLength="0" maxLength="100" gradient="0">
              <x14:cfvo type="autoMin"/>
              <x14:cfvo type="num">
                <xm:f>1</xm:f>
              </x14:cfvo>
              <x14:negativeFillColor rgb="FFFF0000"/>
              <x14:axisColor rgb="FF000000"/>
            </x14:dataBar>
          </x14:cfRule>
          <x14:cfRule type="dataBar" id="{38BE3B89-E9DF-4B86-AEEC-760BE850347B}">
            <x14:dataBar minLength="0" maxLength="100" gradient="0">
              <x14:cfvo type="autoMin"/>
              <x14:cfvo type="autoMax"/>
              <x14:negativeFillColor rgb="FFFF0000"/>
              <x14:axisColor rgb="FF000000"/>
            </x14:dataBar>
          </x14:cfRule>
          <xm:sqref>F39:F40</xm:sqref>
        </x14:conditionalFormatting>
        <x14:conditionalFormatting xmlns:xm="http://schemas.microsoft.com/office/excel/2006/main">
          <x14:cfRule type="dataBar" id="{F2A2B160-0843-467D-B57A-E2F2B060A839}">
            <x14:dataBar minLength="0" maxLength="100" gradient="0">
              <x14:cfvo type="autoMin"/>
              <x14:cfvo type="num">
                <xm:f>10</xm:f>
              </x14:cfvo>
              <x14:negativeFillColor rgb="FFFF0000"/>
              <x14:axisColor rgb="FF000000"/>
            </x14:dataBar>
          </x14:cfRule>
          <xm:sqref>G39:G40</xm:sqref>
        </x14:conditionalFormatting>
        <x14:conditionalFormatting xmlns:xm="http://schemas.microsoft.com/office/excel/2006/main">
          <x14:cfRule type="dataBar" id="{07314B83-00A9-4ECC-98F5-CD896D7147E9}">
            <x14:dataBar minLength="0" maxLength="100" gradient="0">
              <x14:cfvo type="autoMin"/>
              <x14:cfvo type="num">
                <xm:f>1</xm:f>
              </x14:cfvo>
              <x14:negativeFillColor rgb="FFFF0000"/>
              <x14:axisColor rgb="FF000000"/>
            </x14:dataBar>
          </x14:cfRule>
          <xm:sqref>H39:H40</xm:sqref>
        </x14:conditionalFormatting>
        <x14:conditionalFormatting xmlns:xm="http://schemas.microsoft.com/office/excel/2006/main">
          <x14:cfRule type="dataBar" id="{9A8F3862-6FE7-4CA2-B46F-ADF88CA62F8D}">
            <x14:dataBar minLength="0" maxLength="100" gradient="0">
              <x14:cfvo type="autoMin"/>
              <x14:cfvo type="num">
                <xm:f>0.1</xm:f>
              </x14:cfvo>
              <x14:negativeFillColor rgb="FFFF0000"/>
              <x14:axisColor rgb="FF000000"/>
            </x14:dataBar>
          </x14:cfRule>
          <xm:sqref>I39:I40</xm:sqref>
        </x14:conditionalFormatting>
        <x14:conditionalFormatting xmlns:xm="http://schemas.microsoft.com/office/excel/2006/main">
          <x14:cfRule type="dataBar" id="{35D7B826-28C9-428D-88CA-365C6845141B}">
            <x14:dataBar minLength="0" maxLength="100" gradient="0">
              <x14:cfvo type="autoMin"/>
              <x14:cfvo type="autoMax"/>
              <x14:negativeFillColor rgb="FFFF0000"/>
              <x14:axisColor rgb="FF000000"/>
            </x14:dataBar>
          </x14:cfRule>
          <xm:sqref>E31:E32</xm:sqref>
        </x14:conditionalFormatting>
        <x14:conditionalFormatting xmlns:xm="http://schemas.microsoft.com/office/excel/2006/main">
          <x14:cfRule type="dataBar" id="{29813C05-8321-4F27-BB08-1C9409653A0D}">
            <x14:dataBar minLength="0" maxLength="100" gradient="0">
              <x14:cfvo type="autoMin"/>
              <x14:cfvo type="num">
                <xm:f>1</xm:f>
              </x14:cfvo>
              <x14:negativeFillColor rgb="FFFF0000"/>
              <x14:axisColor rgb="FF000000"/>
            </x14:dataBar>
          </x14:cfRule>
          <x14:cfRule type="dataBar" id="{25865C06-AE48-4A68-A735-A458A265D667}">
            <x14:dataBar minLength="0" maxLength="100" gradient="0">
              <x14:cfvo type="autoMin"/>
              <x14:cfvo type="autoMax"/>
              <x14:negativeFillColor rgb="FFFF0000"/>
              <x14:axisColor rgb="FF000000"/>
            </x14:dataBar>
          </x14:cfRule>
          <xm:sqref>E31:E32</xm:sqref>
        </x14:conditionalFormatting>
        <x14:conditionalFormatting xmlns:xm="http://schemas.microsoft.com/office/excel/2006/main">
          <x14:cfRule type="dataBar" id="{79C11234-CF71-485D-8416-8A2C1227582B}">
            <x14:dataBar minLength="0" maxLength="100" gradient="0">
              <x14:cfvo type="autoMin"/>
              <x14:cfvo type="autoMax"/>
              <x14:negativeFillColor rgb="FFFF0000"/>
              <x14:axisColor rgb="FF000000"/>
            </x14:dataBar>
          </x14:cfRule>
          <xm:sqref>E35:E36</xm:sqref>
        </x14:conditionalFormatting>
        <x14:conditionalFormatting xmlns:xm="http://schemas.microsoft.com/office/excel/2006/main">
          <x14:cfRule type="dataBar" id="{E00D7167-1119-48ED-873B-ABC62FF69A2B}">
            <x14:dataBar minLength="0" maxLength="100" gradient="0">
              <x14:cfvo type="autoMin"/>
              <x14:cfvo type="num">
                <xm:f>1</xm:f>
              </x14:cfvo>
              <x14:negativeFillColor rgb="FFFF0000"/>
              <x14:axisColor rgb="FF000000"/>
            </x14:dataBar>
          </x14:cfRule>
          <x14:cfRule type="dataBar" id="{407169DF-6FE0-424A-B8ED-8165A5152009}">
            <x14:dataBar minLength="0" maxLength="100" gradient="0">
              <x14:cfvo type="autoMin"/>
              <x14:cfvo type="autoMax"/>
              <x14:negativeFillColor rgb="FFFF0000"/>
              <x14:axisColor rgb="FF000000"/>
            </x14:dataBar>
          </x14:cfRule>
          <xm:sqref>E35:E36</xm:sqref>
        </x14:conditionalFormatting>
        <x14:conditionalFormatting xmlns:xm="http://schemas.microsoft.com/office/excel/2006/main">
          <x14:cfRule type="dataBar" id="{877EFB0B-3DE8-458B-A529-17EF8F4EA475}">
            <x14:dataBar minLength="0" maxLength="100" gradient="0">
              <x14:cfvo type="autoMin"/>
              <x14:cfvo type="autoMax"/>
              <x14:negativeFillColor rgb="FFFF0000"/>
              <x14:axisColor rgb="FF000000"/>
            </x14:dataBar>
          </x14:cfRule>
          <xm:sqref>D40</xm:sqref>
        </x14:conditionalFormatting>
        <x14:conditionalFormatting xmlns:xm="http://schemas.microsoft.com/office/excel/2006/main">
          <x14:cfRule type="dataBar" id="{EABF45C4-BB5A-4EAE-902C-3F8A8342AA73}">
            <x14:dataBar minLength="0" maxLength="100" gradient="0">
              <x14:cfvo type="autoMin"/>
              <x14:cfvo type="num">
                <xm:f>1</xm:f>
              </x14:cfvo>
              <x14:negativeFillColor rgb="FFFF0000"/>
              <x14:axisColor rgb="FF000000"/>
            </x14:dataBar>
          </x14:cfRule>
          <x14:cfRule type="dataBar" id="{2955120E-5BE7-4EBA-810E-D1472EFBDCEA}">
            <x14:dataBar minLength="0" maxLength="100" gradient="0">
              <x14:cfvo type="autoMin"/>
              <x14:cfvo type="autoMax"/>
              <x14:negativeFillColor rgb="FFFF0000"/>
              <x14:axisColor rgb="FF000000"/>
            </x14:dataBar>
          </x14:cfRule>
          <xm:sqref>D39:D40</xm:sqref>
        </x14:conditionalFormatting>
        <x14:conditionalFormatting xmlns:xm="http://schemas.microsoft.com/office/excel/2006/main">
          <x14:cfRule type="dataBar" id="{E8B80478-FB45-4709-93D4-2417A3E65144}">
            <x14:dataBar minLength="0" maxLength="100" gradient="0">
              <x14:cfvo type="autoMin"/>
              <x14:cfvo type="autoMax"/>
              <x14:negativeFillColor rgb="FFFF0000"/>
              <x14:axisColor rgb="FF000000"/>
            </x14:dataBar>
          </x14:cfRule>
          <xm:sqref>E39:E40</xm:sqref>
        </x14:conditionalFormatting>
        <x14:conditionalFormatting xmlns:xm="http://schemas.microsoft.com/office/excel/2006/main">
          <x14:cfRule type="dataBar" id="{90F0592B-C416-403B-AE3A-DE13A4E4B8AD}">
            <x14:dataBar minLength="0" maxLength="100" gradient="0">
              <x14:cfvo type="autoMin"/>
              <x14:cfvo type="num">
                <xm:f>1</xm:f>
              </x14:cfvo>
              <x14:negativeFillColor rgb="FFFF0000"/>
              <x14:axisColor rgb="FF000000"/>
            </x14:dataBar>
          </x14:cfRule>
          <x14:cfRule type="dataBar" id="{48F5C6B2-5D15-485F-9605-76E200EC4384}">
            <x14:dataBar minLength="0" maxLength="100" gradient="0">
              <x14:cfvo type="autoMin"/>
              <x14:cfvo type="autoMax"/>
              <x14:negativeFillColor rgb="FFFF0000"/>
              <x14:axisColor rgb="FF000000"/>
            </x14:dataBar>
          </x14:cfRule>
          <xm:sqref>E39:E40</xm:sqref>
        </x14:conditionalFormatting>
        <x14:conditionalFormatting xmlns:xm="http://schemas.microsoft.com/office/excel/2006/main">
          <x14:cfRule type="dataBar" id="{65FF7328-D2A5-406D-8586-87F41D9C96E5}">
            <x14:dataBar minLength="0" maxLength="100" gradient="0">
              <x14:cfvo type="autoMin"/>
              <x14:cfvo type="num">
                <xm:f>1</xm:f>
              </x14:cfvo>
              <x14:negativeFillColor rgb="FFFF0000"/>
              <x14:axisColor rgb="FF000000"/>
            </x14:dataBar>
          </x14:cfRule>
          <x14:cfRule type="dataBar" id="{5F933B4A-C5A7-4EF7-98F9-F57CE33C3B65}">
            <x14:dataBar minLength="0" maxLength="100" gradient="0">
              <x14:cfvo type="autoMin"/>
              <x14:cfvo type="autoMax"/>
              <x14:negativeFillColor rgb="FFFF0000"/>
              <x14:axisColor rgb="FF000000"/>
            </x14:dataBar>
          </x14:cfRule>
          <xm:sqref>D31</xm:sqref>
        </x14:conditionalFormatting>
        <x14:conditionalFormatting xmlns:xm="http://schemas.microsoft.com/office/excel/2006/main">
          <x14:cfRule type="dataBar" id="{55F5A13F-61F0-4BF2-A0B6-554A396EAAAF}">
            <x14:dataBar minLength="0" maxLength="100" gradient="0">
              <x14:cfvo type="autoMin"/>
              <x14:cfvo type="num">
                <xm:f>1</xm:f>
              </x14:cfvo>
              <x14:negativeFillColor rgb="FFFF0000"/>
              <x14:axisColor rgb="FF000000"/>
            </x14:dataBar>
          </x14:cfRule>
          <x14:cfRule type="dataBar" id="{1E56840C-5CFF-434F-A9CD-B9B022AD62D6}">
            <x14:dataBar minLength="0" maxLength="100" gradient="0">
              <x14:cfvo type="autoMin"/>
              <x14:cfvo type="autoMax"/>
              <x14:negativeFillColor rgb="FFFF0000"/>
              <x14:axisColor rgb="FF000000"/>
            </x14:dataBar>
          </x14:cfRule>
          <xm:sqref>D35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Grafico 1</vt:lpstr>
      <vt:lpstr>Grafico 2</vt:lpstr>
      <vt:lpstr>Grafico 3</vt:lpstr>
      <vt:lpstr>Grafico 4</vt:lpstr>
      <vt:lpstr>'Grafico 1'!Área_de_impresión</vt:lpstr>
      <vt:lpstr>'Grafico 2'!Área_de_impresión</vt:lpstr>
      <vt:lpstr>'Grafico 3'!Área_de_impresión</vt:lpstr>
      <vt:lpstr>'Grafico 4'!Área_de_impresión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Cely Fernández Jorge Humberto</dc:creator>
  <cp:lastModifiedBy>Mariño Montaña Juan Sebastián</cp:lastModifiedBy>
  <dcterms:created xsi:type="dcterms:W3CDTF">2016-11-24T14:30:18Z</dcterms:created>
  <dcterms:modified xsi:type="dcterms:W3CDTF">2017-01-03T15:31:37Z</dcterms:modified>
</cp:coreProperties>
</file>