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fimat4\SGMR\DEFI\ENCUESTA CREDITO\Reporte 201512\Diciembre 2015\Correcciones publicada\"/>
    </mc:Choice>
  </mc:AlternateContent>
  <bookViews>
    <workbookView xWindow="120" yWindow="1725" windowWidth="19320" windowHeight="8355" tabRatio="953" activeTab="1"/>
  </bookViews>
  <sheets>
    <sheet name="G10" sheetId="145" r:id="rId1"/>
    <sheet name="G11" sheetId="132" r:id="rId2"/>
  </sheets>
  <externalReferences>
    <externalReference r:id="rId3"/>
  </externalReferences>
  <definedNames>
    <definedName name="_xlnm.Print_Area" localSheetId="0">'G10'!$J$4:$AA$55</definedName>
    <definedName name="_xlnm.Print_Area" localSheetId="1">'G11'!$A$42:$H$76</definedName>
  </definedNames>
  <calcPr calcId="152511"/>
</workbook>
</file>

<file path=xl/calcChain.xml><?xml version="1.0" encoding="utf-8"?>
<calcChain xmlns="http://schemas.openxmlformats.org/spreadsheetml/2006/main">
  <c r="J38" i="132" l="1"/>
  <c r="J36" i="132"/>
  <c r="J37" i="132"/>
  <c r="F40" i="145" l="1"/>
  <c r="G40" i="145" l="1"/>
  <c r="J35" i="132" l="1"/>
  <c r="J34" i="132"/>
  <c r="J33" i="132"/>
  <c r="J32" i="132"/>
  <c r="J31" i="132"/>
  <c r="J30" i="132"/>
  <c r="J29" i="132"/>
  <c r="J28" i="132"/>
  <c r="J27" i="132"/>
  <c r="J26" i="132"/>
  <c r="J25" i="132"/>
  <c r="J24" i="132"/>
  <c r="J23" i="132"/>
  <c r="J22" i="132"/>
  <c r="J21" i="132"/>
  <c r="J20" i="132"/>
  <c r="J19" i="132"/>
  <c r="J18" i="132"/>
  <c r="J17" i="132"/>
  <c r="J16" i="132"/>
  <c r="J15" i="132"/>
  <c r="J14" i="132"/>
  <c r="J13" i="132"/>
  <c r="J12" i="132"/>
  <c r="J11" i="132"/>
  <c r="J10" i="132"/>
  <c r="J9" i="132"/>
  <c r="J8" i="132"/>
  <c r="J7" i="132"/>
</calcChain>
</file>

<file path=xl/comments1.xml><?xml version="1.0" encoding="utf-8"?>
<comments xmlns="http://schemas.openxmlformats.org/spreadsheetml/2006/main">
  <authors>
    <author xml:space="preserve"> Angelica Maria Lizarazo Cuellar</author>
  </authors>
  <commentList>
    <comment ref="F6" authorId="0" shapeId="0">
      <text>
        <r>
          <rPr>
            <b/>
            <sz val="12"/>
            <color indexed="81"/>
            <rFont val="Tahoma"/>
            <family val="2"/>
          </rPr>
          <t xml:space="preserve"> Angelica Maria Lizarazo Cuellar:</t>
        </r>
        <r>
          <rPr>
            <sz val="12"/>
            <color indexed="81"/>
            <rFont val="Tahoma"/>
            <family val="2"/>
          </rPr>
          <t xml:space="preserve">
Ir a la página del DANE, Buscar Investigación, Cuentas Nacionales Trimestrales, PIB oferta y demanda, Precios constantes series desestacionalizadas, Consumo final de hogares por durabilidad, Variaciones anuales. </t>
        </r>
        <r>
          <rPr>
            <b/>
            <sz val="12"/>
            <color indexed="81"/>
            <rFont val="Tahoma"/>
            <family val="2"/>
          </rPr>
          <t>Copiar nuevamente toda la serie porque cambia trimestralmente.</t>
        </r>
      </text>
    </comment>
    <comment ref="G6" authorId="0" shapeId="0">
      <text>
        <r>
          <rPr>
            <b/>
            <sz val="12"/>
            <color indexed="81"/>
            <rFont val="Tahoma"/>
            <family val="2"/>
          </rPr>
          <t xml:space="preserve"> Angelica Maria Lizarazo Cuellar:</t>
        </r>
        <r>
          <rPr>
            <sz val="12"/>
            <color indexed="81"/>
            <rFont val="Tahoma"/>
            <family val="2"/>
          </rPr>
          <t xml:space="preserve">
Ir a la página del DANE, Buscar Investigación, Cuentas Nacionales Trimestrales, PIB oferta y demanda, Precios constantes series desestacionalizadas, Formación bruta de capital fijo, Variaciones anuales.</t>
        </r>
      </text>
    </comment>
  </commentList>
</comments>
</file>

<file path=xl/sharedStrings.xml><?xml version="1.0" encoding="utf-8"?>
<sst xmlns="http://schemas.openxmlformats.org/spreadsheetml/2006/main" count="25" uniqueCount="21">
  <si>
    <t>Comercial</t>
  </si>
  <si>
    <t>Vivienda</t>
  </si>
  <si>
    <t>Microcrédito</t>
  </si>
  <si>
    <t>Bancos: Cartera Comercial</t>
  </si>
  <si>
    <t>Observado</t>
  </si>
  <si>
    <t>Esperado</t>
  </si>
  <si>
    <t>Aumentaron</t>
  </si>
  <si>
    <t>Disminuyeron</t>
  </si>
  <si>
    <t>Permanecieron igual</t>
  </si>
  <si>
    <t>Fecha</t>
  </si>
  <si>
    <t>Gráfico 11</t>
  </si>
  <si>
    <t>Cambios de las exigencias en la asignación de nuevos créditos en la cartera comercial (bancos)</t>
  </si>
  <si>
    <t xml:space="preserve">Consumo </t>
  </si>
  <si>
    <t>Variación real anual consumo hogares (eje derecho)</t>
  </si>
  <si>
    <t>Indicador del cambio en las exigencias en el otorgamiento de nuevos créditos por tipo de cartera (bancos)</t>
  </si>
  <si>
    <t>Variación real anual formación bruta de capital fijo (eje derecho)</t>
  </si>
  <si>
    <t>(a) Expectativas para el próximo trimestre</t>
  </si>
  <si>
    <t>Gráfico 10</t>
  </si>
  <si>
    <t xml:space="preserve">   (porcentaje)</t>
  </si>
  <si>
    <t>Fuente: Encuesta sobre la situación del crédito en Colombia, junio de 2015; cálculos del Banco de la República.</t>
  </si>
  <si>
    <t>¿Cómo han cambiado o cambiarían sus exigencias para asignar de nuevos créditos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</si>
</sst>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.00_);_(* \(\ #,##0.00\ \);_(* &quot;-&quot;??_);_(\ @_ \)"/>
    <numFmt numFmtId="165" formatCode="_-* #,##0.00_-;\-* #,##0.00_-;_-* &quot;-&quot;??_-;_-@_-"/>
    <numFmt numFmtId="166" formatCode="0.0%"/>
    <numFmt numFmtId="167" formatCode="0.0"/>
    <numFmt numFmtId="170" formatCode="0.0000"/>
    <numFmt numFmtId="171" formatCode="_-* #,##0.00\ _€_-;\-* #,##0.00\ _€_-;_-* &quot;-&quot;??\ _€_-;_-@_-"/>
    <numFmt numFmtId="172" formatCode="_ * #,##0.00_ ;_ * \-#,##0.00_ ;_ * &quot;-&quot;??_ ;_ @_ 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Microsoft Sans Serif"/>
      <family val="2"/>
    </font>
    <font>
      <sz val="10"/>
      <name val="Tahoma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rgb="FFC00000"/>
      <name val="Times New Roman"/>
      <family val="1"/>
    </font>
    <font>
      <u/>
      <sz val="11"/>
      <color rgb="FFC00000"/>
      <name val="Times New Roman"/>
      <family val="1"/>
    </font>
    <font>
      <sz val="11"/>
      <color rgb="FF0070C0"/>
      <name val="Times New Roman"/>
      <family val="1"/>
    </font>
    <font>
      <sz val="10"/>
      <color rgb="FFC00000"/>
      <name val="Times New Roman"/>
      <family val="1"/>
    </font>
    <font>
      <sz val="10"/>
      <color rgb="FF0070C0"/>
      <name val="Times New Roman"/>
      <family val="1"/>
    </font>
    <font>
      <sz val="10"/>
      <name val="Tahoma"/>
      <family val="2"/>
    </font>
    <font>
      <sz val="10"/>
      <name val="Tahom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ZapfHumnst BT"/>
      <family val="2"/>
    </font>
    <font>
      <sz val="10"/>
      <name val="ZapfHumnst BT"/>
      <family val="2"/>
    </font>
    <font>
      <b/>
      <sz val="11"/>
      <color theme="1"/>
      <name val="ZapfHumnst BT"/>
      <family val="2"/>
    </font>
    <font>
      <sz val="11"/>
      <color rgb="FFC00000"/>
      <name val="ZapfHumnst BT"/>
      <family val="2"/>
    </font>
    <font>
      <u/>
      <sz val="11"/>
      <color rgb="FFC00000"/>
      <name val="ZapfHumnst BT"/>
      <family val="2"/>
    </font>
    <font>
      <sz val="11"/>
      <color rgb="FF0070C0"/>
      <name val="ZapfHumnst BT"/>
      <family val="2"/>
    </font>
    <font>
      <sz val="10"/>
      <color rgb="FFC00000"/>
      <name val="ZapfHumnst BT"/>
      <family val="2"/>
    </font>
    <font>
      <sz val="10"/>
      <color rgb="FF0070C0"/>
      <name val="ZapfHumnst BT"/>
      <family val="2"/>
    </font>
    <font>
      <sz val="11"/>
      <name val="ZapfHumnst BT"/>
      <family val="2"/>
    </font>
    <font>
      <b/>
      <sz val="14"/>
      <name val="Times New Roman"/>
      <family val="1"/>
    </font>
    <font>
      <sz val="12"/>
      <name val="ZapfHumnst BT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0"/>
      <name val="MS Sans Serif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58">
    <xf numFmtId="0" fontId="0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6" fillId="0" borderId="0"/>
    <xf numFmtId="9" fontId="2" fillId="0" borderId="0" applyFont="0" applyFill="0" applyBorder="0" applyAlignment="0" applyProtection="0"/>
    <xf numFmtId="0" fontId="17" fillId="0" borderId="0"/>
    <xf numFmtId="0" fontId="2" fillId="0" borderId="0"/>
    <xf numFmtId="0" fontId="18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1" fillId="18" borderId="4" applyNumberFormat="0" applyAlignment="0" applyProtection="0"/>
    <xf numFmtId="0" fontId="21" fillId="18" borderId="4" applyNumberFormat="0" applyAlignment="0" applyProtection="0"/>
    <xf numFmtId="0" fontId="21" fillId="18" borderId="4" applyNumberFormat="0" applyAlignment="0" applyProtection="0"/>
    <xf numFmtId="0" fontId="21" fillId="18" borderId="4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8" fillId="24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3" fillId="25" borderId="7" applyNumberFormat="0" applyFont="0" applyAlignment="0" applyProtection="0"/>
    <xf numFmtId="0" fontId="3" fillId="25" borderId="7" applyNumberFormat="0" applyFont="0" applyAlignment="0" applyProtection="0"/>
    <xf numFmtId="0" fontId="3" fillId="25" borderId="7" applyNumberFormat="0" applyFont="0" applyAlignment="0" applyProtection="0"/>
    <xf numFmtId="0" fontId="3" fillId="25" borderId="7" applyNumberFormat="0" applyFont="0" applyAlignment="0" applyProtection="0"/>
    <xf numFmtId="0" fontId="3" fillId="25" borderId="7" applyNumberFormat="0" applyFont="0" applyAlignment="0" applyProtection="0"/>
    <xf numFmtId="0" fontId="29" fillId="18" borderId="8" applyNumberFormat="0" applyAlignment="0" applyProtection="0"/>
    <xf numFmtId="0" fontId="29" fillId="18" borderId="8" applyNumberFormat="0" applyAlignment="0" applyProtection="0"/>
    <xf numFmtId="0" fontId="29" fillId="18" borderId="8" applyNumberFormat="0" applyAlignment="0" applyProtection="0"/>
    <xf numFmtId="0" fontId="29" fillId="18" borderId="8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2" fillId="0" borderId="0"/>
    <xf numFmtId="0" fontId="2" fillId="0" borderId="0"/>
    <xf numFmtId="0" fontId="2" fillId="0" borderId="0"/>
    <xf numFmtId="165" fontId="49" fillId="0" borderId="0" applyFont="0" applyFill="0" applyBorder="0" applyAlignment="0" applyProtection="0"/>
    <xf numFmtId="0" fontId="49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Fill="1" applyBorder="1" applyAlignment="1">
      <alignment vertical="center"/>
    </xf>
    <xf numFmtId="17" fontId="9" fillId="0" borderId="0" xfId="0" applyNumberFormat="1" applyFont="1" applyFill="1" applyBorder="1"/>
    <xf numFmtId="0" fontId="9" fillId="2" borderId="0" xfId="0" applyFont="1" applyFill="1"/>
    <xf numFmtId="0" fontId="9" fillId="2" borderId="0" xfId="0" applyFont="1" applyFill="1" applyBorder="1"/>
    <xf numFmtId="0" fontId="8" fillId="0" borderId="0" xfId="0" applyFont="1" applyFill="1" applyBorder="1"/>
    <xf numFmtId="17" fontId="9" fillId="0" borderId="0" xfId="0" applyNumberFormat="1" applyFont="1" applyFill="1" applyBorder="1" applyAlignment="1">
      <alignment horizontal="left"/>
    </xf>
    <xf numFmtId="166" fontId="9" fillId="0" borderId="0" xfId="0" applyNumberFormat="1" applyFont="1" applyFill="1"/>
    <xf numFmtId="0" fontId="9" fillId="0" borderId="0" xfId="0" applyFont="1" applyFill="1" applyAlignment="1"/>
    <xf numFmtId="0" fontId="8" fillId="0" borderId="0" xfId="0" applyFont="1" applyFill="1" applyBorder="1" applyAlignment="1">
      <alignment horizontal="center" wrapText="1"/>
    </xf>
    <xf numFmtId="17" fontId="8" fillId="0" borderId="0" xfId="0" applyNumberFormat="1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7" fontId="9" fillId="0" borderId="0" xfId="0" applyNumberFormat="1" applyFont="1" applyFill="1" applyAlignment="1">
      <alignment horizontal="left"/>
    </xf>
    <xf numFmtId="0" fontId="8" fillId="0" borderId="0" xfId="0" applyFont="1" applyFill="1" applyBorder="1" applyAlignment="1">
      <alignment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0" fontId="9" fillId="0" borderId="0" xfId="19" applyNumberFormat="1" applyFont="1" applyFill="1" applyBorder="1"/>
    <xf numFmtId="166" fontId="9" fillId="0" borderId="0" xfId="19" applyNumberFormat="1" applyFont="1" applyFill="1" applyBorder="1" applyAlignment="1"/>
    <xf numFmtId="17" fontId="9" fillId="0" borderId="0" xfId="9" applyNumberFormat="1" applyFont="1" applyFill="1" applyBorder="1" applyAlignment="1">
      <alignment horizontal="left"/>
    </xf>
    <xf numFmtId="166" fontId="9" fillId="0" borderId="0" xfId="9" applyNumberFormat="1" applyFont="1" applyFill="1" applyBorder="1" applyAlignment="1">
      <alignment horizontal="center" vertical="center"/>
    </xf>
    <xf numFmtId="0" fontId="5" fillId="0" borderId="0" xfId="12" applyFont="1" applyFill="1"/>
    <xf numFmtId="0" fontId="5" fillId="0" borderId="0" xfId="12" applyFont="1" applyFill="1" applyBorder="1" applyAlignment="1">
      <alignment vertical="center"/>
    </xf>
    <xf numFmtId="17" fontId="5" fillId="0" borderId="0" xfId="12" applyNumberFormat="1" applyFont="1" applyFill="1" applyBorder="1" applyAlignment="1">
      <alignment horizontal="left"/>
    </xf>
    <xf numFmtId="166" fontId="5" fillId="0" borderId="0" xfId="12" applyNumberFormat="1" applyFont="1" applyFill="1" applyBorder="1" applyAlignment="1">
      <alignment horizontal="center" vertical="center"/>
    </xf>
    <xf numFmtId="0" fontId="5" fillId="0" borderId="0" xfId="12" applyFont="1" applyFill="1" applyBorder="1"/>
    <xf numFmtId="166" fontId="8" fillId="0" borderId="0" xfId="0" applyNumberFormat="1" applyFont="1" applyFill="1" applyBorder="1" applyAlignment="1">
      <alignment horizontal="center" vertical="center"/>
    </xf>
    <xf numFmtId="9" fontId="5" fillId="0" borderId="0" xfId="1" applyFont="1" applyFill="1" applyBorder="1"/>
    <xf numFmtId="166" fontId="12" fillId="0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vertical="top" wrapText="1"/>
    </xf>
    <xf numFmtId="166" fontId="15" fillId="0" borderId="0" xfId="12" applyNumberFormat="1" applyFont="1" applyFill="1" applyBorder="1" applyAlignment="1">
      <alignment horizontal="center" vertical="center"/>
    </xf>
    <xf numFmtId="166" fontId="16" fillId="0" borderId="0" xfId="12" applyNumberFormat="1" applyFont="1" applyFill="1" applyBorder="1" applyAlignment="1">
      <alignment horizontal="center" vertical="center"/>
    </xf>
    <xf numFmtId="166" fontId="12" fillId="0" borderId="0" xfId="16" applyNumberFormat="1" applyFont="1" applyFill="1" applyAlignment="1">
      <alignment horizontal="center"/>
    </xf>
    <xf numFmtId="0" fontId="9" fillId="2" borderId="0" xfId="0" applyFont="1" applyFill="1" applyAlignment="1"/>
    <xf numFmtId="0" fontId="8" fillId="3" borderId="0" xfId="0" applyFont="1" applyFill="1" applyBorder="1"/>
    <xf numFmtId="0" fontId="8" fillId="2" borderId="0" xfId="0" applyFont="1" applyFill="1" applyBorder="1"/>
    <xf numFmtId="2" fontId="8" fillId="0" borderId="0" xfId="0" applyNumberFormat="1" applyFont="1" applyFill="1" applyBorder="1" applyAlignment="1">
      <alignment horizontal="center"/>
    </xf>
    <xf numFmtId="166" fontId="9" fillId="2" borderId="0" xfId="9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/>
    </xf>
    <xf numFmtId="166" fontId="12" fillId="2" borderId="0" xfId="0" applyNumberFormat="1" applyFont="1" applyFill="1" applyBorder="1" applyAlignment="1">
      <alignment horizontal="center" vertical="center"/>
    </xf>
    <xf numFmtId="166" fontId="13" fillId="2" borderId="0" xfId="0" applyNumberFormat="1" applyFont="1" applyFill="1" applyBorder="1" applyAlignment="1">
      <alignment horizontal="center" vertical="center"/>
    </xf>
    <xf numFmtId="166" fontId="14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17" fontId="5" fillId="2" borderId="0" xfId="12" applyNumberFormat="1" applyFont="1" applyFill="1"/>
    <xf numFmtId="0" fontId="5" fillId="2" borderId="0" xfId="9" applyFont="1" applyFill="1" applyBorder="1" applyAlignment="1">
      <alignment vertical="top" wrapText="1"/>
    </xf>
    <xf numFmtId="0" fontId="5" fillId="2" borderId="0" xfId="12" applyFont="1" applyFill="1" applyBorder="1" applyAlignment="1">
      <alignment vertical="center"/>
    </xf>
    <xf numFmtId="17" fontId="5" fillId="2" borderId="0" xfId="12" applyNumberFormat="1" applyFont="1" applyFill="1" applyBorder="1" applyAlignment="1">
      <alignment horizontal="left"/>
    </xf>
    <xf numFmtId="166" fontId="5" fillId="2" borderId="0" xfId="12" applyNumberFormat="1" applyFont="1" applyFill="1" applyBorder="1" applyAlignment="1">
      <alignment horizontal="center" vertical="center"/>
    </xf>
    <xf numFmtId="0" fontId="5" fillId="2" borderId="0" xfId="12" applyFont="1" applyFill="1" applyBorder="1"/>
    <xf numFmtId="166" fontId="15" fillId="2" borderId="0" xfId="12" applyNumberFormat="1" applyFont="1" applyFill="1" applyBorder="1" applyAlignment="1">
      <alignment horizontal="center" vertical="center"/>
    </xf>
    <xf numFmtId="166" fontId="16" fillId="2" borderId="0" xfId="12" applyNumberFormat="1" applyFont="1" applyFill="1" applyBorder="1" applyAlignment="1">
      <alignment horizontal="center" vertical="center"/>
    </xf>
    <xf numFmtId="166" fontId="12" fillId="2" borderId="0" xfId="16" applyNumberFormat="1" applyFont="1" applyFill="1" applyAlignment="1">
      <alignment horizontal="center"/>
    </xf>
    <xf numFmtId="166" fontId="10" fillId="2" borderId="0" xfId="16" applyNumberFormat="1" applyFont="1" applyFill="1" applyAlignment="1">
      <alignment horizontal="left"/>
    </xf>
    <xf numFmtId="0" fontId="10" fillId="2" borderId="0" xfId="0" applyFont="1" applyFill="1"/>
    <xf numFmtId="17" fontId="11" fillId="2" borderId="0" xfId="12" applyNumberFormat="1" applyFont="1" applyFill="1" applyBorder="1" applyAlignment="1">
      <alignment horizontal="left"/>
    </xf>
    <xf numFmtId="166" fontId="10" fillId="2" borderId="0" xfId="0" applyNumberFormat="1" applyFont="1" applyFill="1" applyBorder="1" applyAlignment="1">
      <alignment horizontal="center" vertical="center"/>
    </xf>
    <xf numFmtId="2" fontId="8" fillId="0" borderId="0" xfId="21" applyNumberFormat="1" applyFont="1" applyFill="1"/>
    <xf numFmtId="2" fontId="8" fillId="0" borderId="0" xfId="0" applyNumberFormat="1" applyFont="1" applyFill="1" applyBorder="1"/>
    <xf numFmtId="167" fontId="8" fillId="0" borderId="0" xfId="0" applyNumberFormat="1" applyFont="1" applyFill="1" applyAlignment="1">
      <alignment horizontal="center" vertical="center"/>
    </xf>
    <xf numFmtId="2" fontId="8" fillId="0" borderId="0" xfId="21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/>
    </xf>
    <xf numFmtId="2" fontId="8" fillId="0" borderId="0" xfId="21" applyNumberFormat="1" applyFont="1" applyFill="1" applyBorder="1" applyAlignment="1">
      <alignment horizontal="center" vertical="center"/>
    </xf>
    <xf numFmtId="170" fontId="8" fillId="0" borderId="0" xfId="0" applyNumberFormat="1" applyFont="1" applyFill="1" applyBorder="1" applyAlignment="1">
      <alignment horizontal="center" vertical="center"/>
    </xf>
    <xf numFmtId="166" fontId="8" fillId="0" borderId="0" xfId="9" applyNumberFormat="1" applyFont="1" applyFill="1" applyBorder="1" applyAlignment="1">
      <alignment horizontal="center" vertical="center"/>
    </xf>
    <xf numFmtId="0" fontId="36" fillId="2" borderId="0" xfId="0" applyFont="1" applyFill="1"/>
    <xf numFmtId="0" fontId="36" fillId="2" borderId="0" xfId="0" applyFont="1" applyFill="1" applyAlignment="1"/>
    <xf numFmtId="0" fontId="36" fillId="2" borderId="0" xfId="0" applyFont="1" applyFill="1" applyBorder="1"/>
    <xf numFmtId="17" fontId="36" fillId="2" borderId="0" xfId="9" applyNumberFormat="1" applyFont="1" applyFill="1" applyBorder="1" applyAlignment="1">
      <alignment horizontal="left"/>
    </xf>
    <xf numFmtId="166" fontId="36" fillId="2" borderId="0" xfId="9" applyNumberFormat="1" applyFont="1" applyFill="1" applyBorder="1" applyAlignment="1">
      <alignment horizontal="center" vertical="center"/>
    </xf>
    <xf numFmtId="166" fontId="36" fillId="2" borderId="0" xfId="0" applyNumberFormat="1" applyFont="1" applyFill="1" applyBorder="1" applyAlignment="1">
      <alignment horizontal="center" vertical="center"/>
    </xf>
    <xf numFmtId="0" fontId="38" fillId="2" borderId="0" xfId="0" applyFont="1" applyFill="1"/>
    <xf numFmtId="17" fontId="36" fillId="2" borderId="0" xfId="0" applyNumberFormat="1" applyFont="1" applyFill="1" applyBorder="1" applyAlignment="1">
      <alignment horizontal="left"/>
    </xf>
    <xf numFmtId="166" fontId="39" fillId="2" borderId="0" xfId="0" applyNumberFormat="1" applyFont="1" applyFill="1" applyBorder="1" applyAlignment="1">
      <alignment horizontal="center" vertical="center"/>
    </xf>
    <xf numFmtId="166" fontId="40" fillId="2" borderId="0" xfId="0" applyNumberFormat="1" applyFont="1" applyFill="1" applyBorder="1" applyAlignment="1">
      <alignment horizontal="center" vertical="center"/>
    </xf>
    <xf numFmtId="166" fontId="41" fillId="2" borderId="0" xfId="0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left"/>
    </xf>
    <xf numFmtId="0" fontId="37" fillId="2" borderId="0" xfId="12" applyFont="1" applyFill="1" applyBorder="1" applyAlignment="1">
      <alignment horizontal="left"/>
    </xf>
    <xf numFmtId="0" fontId="37" fillId="2" borderId="0" xfId="9" applyFont="1" applyFill="1" applyBorder="1" applyAlignment="1">
      <alignment vertical="top" wrapText="1"/>
    </xf>
    <xf numFmtId="0" fontId="37" fillId="2" borderId="0" xfId="12" applyFont="1" applyFill="1" applyBorder="1" applyAlignment="1">
      <alignment vertical="center"/>
    </xf>
    <xf numFmtId="17" fontId="37" fillId="2" borderId="0" xfId="12" applyNumberFormat="1" applyFont="1" applyFill="1" applyBorder="1" applyAlignment="1">
      <alignment horizontal="left"/>
    </xf>
    <xf numFmtId="166" fontId="37" fillId="2" borderId="0" xfId="12" applyNumberFormat="1" applyFont="1" applyFill="1" applyBorder="1" applyAlignment="1">
      <alignment horizontal="center" vertical="center"/>
    </xf>
    <xf numFmtId="17" fontId="37" fillId="2" borderId="0" xfId="12" applyNumberFormat="1" applyFont="1" applyFill="1" applyBorder="1"/>
    <xf numFmtId="166" fontId="42" fillId="2" borderId="0" xfId="12" applyNumberFormat="1" applyFont="1" applyFill="1" applyBorder="1" applyAlignment="1">
      <alignment horizontal="center" vertical="center"/>
    </xf>
    <xf numFmtId="166" fontId="43" fillId="2" borderId="0" xfId="12" applyNumberFormat="1" applyFont="1" applyFill="1" applyBorder="1" applyAlignment="1">
      <alignment horizontal="center" vertical="center"/>
    </xf>
    <xf numFmtId="0" fontId="44" fillId="2" borderId="0" xfId="0" applyFont="1" applyFill="1"/>
    <xf numFmtId="0" fontId="44" fillId="2" borderId="0" xfId="0" applyFont="1" applyFill="1" applyBorder="1"/>
    <xf numFmtId="0" fontId="44" fillId="2" borderId="0" xfId="0" applyFont="1" applyFill="1" applyBorder="1" applyAlignment="1">
      <alignment horizontal="left" vertical="top"/>
    </xf>
    <xf numFmtId="0" fontId="46" fillId="2" borderId="0" xfId="0" applyFont="1" applyFill="1" applyBorder="1"/>
    <xf numFmtId="2" fontId="8" fillId="0" borderId="0" xfId="2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7" fillId="2" borderId="0" xfId="9" applyFont="1" applyFill="1" applyBorder="1" applyAlignment="1">
      <alignment horizontal="center" vertical="top" wrapText="1"/>
    </xf>
    <xf numFmtId="0" fontId="5" fillId="2" borderId="0" xfId="9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/>
    </xf>
  </cellXfs>
  <cellStyles count="258">
    <cellStyle name="20% - Énfasis1 2" xfId="28"/>
    <cellStyle name="20% - Énfasis1 2 2" xfId="29"/>
    <cellStyle name="20% - Énfasis1 3" xfId="30"/>
    <cellStyle name="20% - Énfasis1 4" xfId="31"/>
    <cellStyle name="20% - Énfasis1 5" xfId="32"/>
    <cellStyle name="20% - Énfasis2 2" xfId="33"/>
    <cellStyle name="20% - Énfasis2 2 2" xfId="34"/>
    <cellStyle name="20% - Énfasis2 3" xfId="35"/>
    <cellStyle name="20% - Énfasis2 4" xfId="36"/>
    <cellStyle name="20% - Énfasis2 5" xfId="37"/>
    <cellStyle name="20% - Énfasis3 2" xfId="38"/>
    <cellStyle name="20% - Énfasis3 2 2" xfId="39"/>
    <cellStyle name="20% - Énfasis3 3" xfId="40"/>
    <cellStyle name="20% - Énfasis3 4" xfId="41"/>
    <cellStyle name="20% - Énfasis3 5" xfId="42"/>
    <cellStyle name="20% - Énfasis4 2" xfId="43"/>
    <cellStyle name="20% - Énfasis4 2 2" xfId="44"/>
    <cellStyle name="20% - Énfasis4 3" xfId="45"/>
    <cellStyle name="20% - Énfasis4 4" xfId="46"/>
    <cellStyle name="20% - Énfasis4 5" xfId="47"/>
    <cellStyle name="20% - Énfasis5 2" xfId="48"/>
    <cellStyle name="20% - Énfasis5 2 2" xfId="49"/>
    <cellStyle name="20% - Énfasis5 3" xfId="50"/>
    <cellStyle name="20% - Énfasis5 4" xfId="51"/>
    <cellStyle name="20% - Énfasis5 5" xfId="52"/>
    <cellStyle name="20% - Énfasis6 2" xfId="53"/>
    <cellStyle name="20% - Énfasis6 2 2" xfId="54"/>
    <cellStyle name="20% - Énfasis6 3" xfId="55"/>
    <cellStyle name="20% - Énfasis6 4" xfId="56"/>
    <cellStyle name="20% - Énfasis6 5" xfId="57"/>
    <cellStyle name="40% - Énfasis1 2" xfId="58"/>
    <cellStyle name="40% - Énfasis1 2 2" xfId="59"/>
    <cellStyle name="40% - Énfasis1 3" xfId="60"/>
    <cellStyle name="40% - Énfasis1 4" xfId="61"/>
    <cellStyle name="40% - Énfasis1 5" xfId="62"/>
    <cellStyle name="40% - Énfasis2 2" xfId="63"/>
    <cellStyle name="40% - Énfasis2 2 2" xfId="64"/>
    <cellStyle name="40% - Énfasis2 3" xfId="65"/>
    <cellStyle name="40% - Énfasis2 4" xfId="66"/>
    <cellStyle name="40% - Énfasis2 5" xfId="67"/>
    <cellStyle name="40% - Énfasis3 2" xfId="68"/>
    <cellStyle name="40% - Énfasis3 2 2" xfId="69"/>
    <cellStyle name="40% - Énfasis3 3" xfId="70"/>
    <cellStyle name="40% - Énfasis3 4" xfId="71"/>
    <cellStyle name="40% - Énfasis3 5" xfId="72"/>
    <cellStyle name="40% - Énfasis4 2" xfId="73"/>
    <cellStyle name="40% - Énfasis4 2 2" xfId="74"/>
    <cellStyle name="40% - Énfasis4 3" xfId="75"/>
    <cellStyle name="40% - Énfasis4 4" xfId="76"/>
    <cellStyle name="40% - Énfasis4 5" xfId="77"/>
    <cellStyle name="40% - Énfasis5 2" xfId="78"/>
    <cellStyle name="40% - Énfasis5 2 2" xfId="79"/>
    <cellStyle name="40% - Énfasis5 3" xfId="80"/>
    <cellStyle name="40% - Énfasis5 4" xfId="81"/>
    <cellStyle name="40% - Énfasis5 5" xfId="82"/>
    <cellStyle name="40% - Énfasis6 2" xfId="83"/>
    <cellStyle name="40% - Énfasis6 2 2" xfId="84"/>
    <cellStyle name="40% - Énfasis6 3" xfId="85"/>
    <cellStyle name="40% - Énfasis6 4" xfId="86"/>
    <cellStyle name="40% - Énfasis6 5" xfId="87"/>
    <cellStyle name="60% - Énfasis1 2" xfId="88"/>
    <cellStyle name="60% - Énfasis1 3" xfId="89"/>
    <cellStyle name="60% - Énfasis1 4" xfId="90"/>
    <cellStyle name="60% - Énfasis1 5" xfId="91"/>
    <cellStyle name="60% - Énfasis2 2" xfId="92"/>
    <cellStyle name="60% - Énfasis2 3" xfId="93"/>
    <cellStyle name="60% - Énfasis2 4" xfId="94"/>
    <cellStyle name="60% - Énfasis2 5" xfId="95"/>
    <cellStyle name="60% - Énfasis3 2" xfId="96"/>
    <cellStyle name="60% - Énfasis3 3" xfId="97"/>
    <cellStyle name="60% - Énfasis3 4" xfId="98"/>
    <cellStyle name="60% - Énfasis3 5" xfId="99"/>
    <cellStyle name="60% - Énfasis4 2" xfId="100"/>
    <cellStyle name="60% - Énfasis4 3" xfId="101"/>
    <cellStyle name="60% - Énfasis4 4" xfId="102"/>
    <cellStyle name="60% - Énfasis4 5" xfId="103"/>
    <cellStyle name="60% - Énfasis5 2" xfId="104"/>
    <cellStyle name="60% - Énfasis5 3" xfId="105"/>
    <cellStyle name="60% - Énfasis5 4" xfId="106"/>
    <cellStyle name="60% - Énfasis5 5" xfId="107"/>
    <cellStyle name="60% - Énfasis6 2" xfId="108"/>
    <cellStyle name="60% - Énfasis6 3" xfId="109"/>
    <cellStyle name="60% - Énfasis6 4" xfId="110"/>
    <cellStyle name="60% - Énfasis6 5" xfId="111"/>
    <cellStyle name="Buena 2" xfId="112"/>
    <cellStyle name="Buena 3" xfId="113"/>
    <cellStyle name="Buena 4" xfId="114"/>
    <cellStyle name="Buena 5" xfId="115"/>
    <cellStyle name="Cálculo 2" xfId="116"/>
    <cellStyle name="Cálculo 3" xfId="117"/>
    <cellStyle name="Cálculo 4" xfId="118"/>
    <cellStyle name="Cálculo 5" xfId="119"/>
    <cellStyle name="Celda de comprobación 2" xfId="120"/>
    <cellStyle name="Celda de comprobación 3" xfId="121"/>
    <cellStyle name="Celda de comprobación 4" xfId="122"/>
    <cellStyle name="Celda de comprobación 5" xfId="123"/>
    <cellStyle name="Celda vinculada 2" xfId="124"/>
    <cellStyle name="Celda vinculada 3" xfId="125"/>
    <cellStyle name="Celda vinculada 4" xfId="126"/>
    <cellStyle name="Celda vinculada 5" xfId="127"/>
    <cellStyle name="Encabezado 4 2" xfId="128"/>
    <cellStyle name="Encabezado 4 3" xfId="129"/>
    <cellStyle name="Encabezado 4 4" xfId="130"/>
    <cellStyle name="Encabezado 4 5" xfId="131"/>
    <cellStyle name="Énfasis1 2" xfId="132"/>
    <cellStyle name="Énfasis1 3" xfId="133"/>
    <cellStyle name="Énfasis1 4" xfId="134"/>
    <cellStyle name="Énfasis1 5" xfId="135"/>
    <cellStyle name="Énfasis2 2" xfId="136"/>
    <cellStyle name="Énfasis2 3" xfId="137"/>
    <cellStyle name="Énfasis2 4" xfId="138"/>
    <cellStyle name="Énfasis2 5" xfId="139"/>
    <cellStyle name="Énfasis3 2" xfId="140"/>
    <cellStyle name="Énfasis3 3" xfId="141"/>
    <cellStyle name="Énfasis3 4" xfId="142"/>
    <cellStyle name="Énfasis3 5" xfId="143"/>
    <cellStyle name="Énfasis4 2" xfId="144"/>
    <cellStyle name="Énfasis4 3" xfId="145"/>
    <cellStyle name="Énfasis4 4" xfId="146"/>
    <cellStyle name="Énfasis4 5" xfId="147"/>
    <cellStyle name="Énfasis5 2" xfId="148"/>
    <cellStyle name="Énfasis5 3" xfId="149"/>
    <cellStyle name="Énfasis5 4" xfId="150"/>
    <cellStyle name="Énfasis5 5" xfId="151"/>
    <cellStyle name="Énfasis6 2" xfId="152"/>
    <cellStyle name="Énfasis6 3" xfId="153"/>
    <cellStyle name="Énfasis6 4" xfId="154"/>
    <cellStyle name="Énfasis6 5" xfId="155"/>
    <cellStyle name="Entrada 2" xfId="156"/>
    <cellStyle name="Entrada 3" xfId="157"/>
    <cellStyle name="Entrada 4" xfId="158"/>
    <cellStyle name="Entrada 5" xfId="159"/>
    <cellStyle name="Hipervínculo 2" xfId="160"/>
    <cellStyle name="Incorrecto 2" xfId="161"/>
    <cellStyle name="Incorrecto 3" xfId="162"/>
    <cellStyle name="Incorrecto 4" xfId="163"/>
    <cellStyle name="Incorrecto 5" xfId="164"/>
    <cellStyle name="Millares" xfId="21" builtinId="3"/>
    <cellStyle name="Millares 2" xfId="3"/>
    <cellStyle name="Millares 2 2" xfId="4"/>
    <cellStyle name="Millares 2 2 2" xfId="165"/>
    <cellStyle name="Millares 2 3" xfId="166"/>
    <cellStyle name="Millares 2 4" xfId="167"/>
    <cellStyle name="Millares 2 5" xfId="255"/>
    <cellStyle name="Millares 3" xfId="5"/>
    <cellStyle name="Millares 3 2" xfId="6"/>
    <cellStyle name="Millares 3 3" xfId="168"/>
    <cellStyle name="Millares 4" xfId="169"/>
    <cellStyle name="Millares 5" xfId="170"/>
    <cellStyle name="Millares 5 2" xfId="171"/>
    <cellStyle name="Millares 6" xfId="172"/>
    <cellStyle name="Millares 7" xfId="173"/>
    <cellStyle name="Millares 7 2" xfId="174"/>
    <cellStyle name="Millares 8" xfId="175"/>
    <cellStyle name="Millares 8 2" xfId="176"/>
    <cellStyle name="Millares 9" xfId="177"/>
    <cellStyle name="Neutral 2" xfId="178"/>
    <cellStyle name="Normal" xfId="0" builtinId="0"/>
    <cellStyle name="Normal 2" xfId="7"/>
    <cellStyle name="Normal 2 2" xfId="8"/>
    <cellStyle name="Normal 2 2 2" xfId="179"/>
    <cellStyle name="Normal 2 3" xfId="9"/>
    <cellStyle name="Normal 2 3 2" xfId="10"/>
    <cellStyle name="Normal 2 4" xfId="23"/>
    <cellStyle name="Normal 2 5" xfId="26"/>
    <cellStyle name="Normal 2 6" xfId="256"/>
    <cellStyle name="Normal 2_Cuadros base 2000 (Compendio) 07 10 2010" xfId="180"/>
    <cellStyle name="Normal 3" xfId="11"/>
    <cellStyle name="Normal 3 10" xfId="181"/>
    <cellStyle name="Normal 3 11" xfId="182"/>
    <cellStyle name="Normal 3 12" xfId="183"/>
    <cellStyle name="Normal 3 13" xfId="184"/>
    <cellStyle name="Normal 3 14" xfId="185"/>
    <cellStyle name="Normal 3 15" xfId="186"/>
    <cellStyle name="Normal 3 16" xfId="187"/>
    <cellStyle name="Normal 3 17" xfId="188"/>
    <cellStyle name="Normal 3 18" xfId="189"/>
    <cellStyle name="Normal 3 19" xfId="190"/>
    <cellStyle name="Normal 3 2" xfId="12"/>
    <cellStyle name="Normal 3 2 2" xfId="191"/>
    <cellStyle name="Normal 3 2 3" xfId="192"/>
    <cellStyle name="Normal 3 2_Cuadros de publicación base 2005_16 10 2010" xfId="193"/>
    <cellStyle name="Normal 3 20" xfId="194"/>
    <cellStyle name="Normal 3 21" xfId="195"/>
    <cellStyle name="Normal 3 22" xfId="196"/>
    <cellStyle name="Normal 3 23" xfId="197"/>
    <cellStyle name="Normal 3 24" xfId="198"/>
    <cellStyle name="Normal 3 25" xfId="199"/>
    <cellStyle name="Normal 3 26" xfId="200"/>
    <cellStyle name="Normal 3 27" xfId="201"/>
    <cellStyle name="Normal 3 28" xfId="202"/>
    <cellStyle name="Normal 3 29" xfId="203"/>
    <cellStyle name="Normal 3 3" xfId="204"/>
    <cellStyle name="Normal 3 30" xfId="205"/>
    <cellStyle name="Normal 3 4" xfId="206"/>
    <cellStyle name="Normal 3 5" xfId="207"/>
    <cellStyle name="Normal 3 6" xfId="208"/>
    <cellStyle name="Normal 3 7" xfId="209"/>
    <cellStyle name="Normal 3 8" xfId="210"/>
    <cellStyle name="Normal 3 9" xfId="211"/>
    <cellStyle name="Normal 3_Cuadros base 2000 (Compendio) 07 10 2010" xfId="212"/>
    <cellStyle name="Normal 4" xfId="13"/>
    <cellStyle name="Normal 4 2" xfId="213"/>
    <cellStyle name="Normal 4 3" xfId="214"/>
    <cellStyle name="Normal 5" xfId="14"/>
    <cellStyle name="Normal 6" xfId="15"/>
    <cellStyle name="Normal 7" xfId="22"/>
    <cellStyle name="Normal 7 2" xfId="253"/>
    <cellStyle name="Normal 8" xfId="25"/>
    <cellStyle name="Normal 8 2" xfId="252"/>
    <cellStyle name="Normal 9" xfId="27"/>
    <cellStyle name="Normal 9 2" xfId="254"/>
    <cellStyle name="Notas 2" xfId="215"/>
    <cellStyle name="Notas 2 2" xfId="216"/>
    <cellStyle name="Notas 3" xfId="217"/>
    <cellStyle name="Notas 4" xfId="218"/>
    <cellStyle name="Notas 5" xfId="219"/>
    <cellStyle name="Porcentaje" xfId="1" builtinId="5"/>
    <cellStyle name="Porcentaje 2" xfId="16"/>
    <cellStyle name="Porcentaje 3" xfId="20"/>
    <cellStyle name="Porcentual 2" xfId="17"/>
    <cellStyle name="Porcentual 2 2" xfId="18"/>
    <cellStyle name="Porcentual 2 3" xfId="24"/>
    <cellStyle name="Porcentual 2 4" xfId="257"/>
    <cellStyle name="Porcentual 3" xfId="19"/>
    <cellStyle name="Porcentual 4" xfId="2"/>
    <cellStyle name="Salida 2" xfId="220"/>
    <cellStyle name="Salida 3" xfId="221"/>
    <cellStyle name="Salida 4" xfId="222"/>
    <cellStyle name="Salida 5" xfId="223"/>
    <cellStyle name="Texto de advertencia 2" xfId="224"/>
    <cellStyle name="Texto de advertencia 2 2" xfId="225"/>
    <cellStyle name="Texto de advertencia 3" xfId="226"/>
    <cellStyle name="Texto de advertencia 4" xfId="227"/>
    <cellStyle name="Texto de advertencia 5" xfId="228"/>
    <cellStyle name="Texto explicativo 2" xfId="229"/>
    <cellStyle name="Texto explicativo 3" xfId="230"/>
    <cellStyle name="Texto explicativo 4" xfId="231"/>
    <cellStyle name="Texto explicativo 5" xfId="232"/>
    <cellStyle name="Título 1 2" xfId="233"/>
    <cellStyle name="Título 1 3" xfId="234"/>
    <cellStyle name="Título 1 4" xfId="235"/>
    <cellStyle name="Título 1 5" xfId="236"/>
    <cellStyle name="Título 2 2" xfId="237"/>
    <cellStyle name="Título 2 3" xfId="238"/>
    <cellStyle name="Título 2 4" xfId="239"/>
    <cellStyle name="Título 2 5" xfId="240"/>
    <cellStyle name="Título 3 2" xfId="241"/>
    <cellStyle name="Título 3 3" xfId="242"/>
    <cellStyle name="Título 3 4" xfId="243"/>
    <cellStyle name="Título 3 5" xfId="244"/>
    <cellStyle name="Título 4" xfId="245"/>
    <cellStyle name="Título 5" xfId="246"/>
    <cellStyle name="Título 6" xfId="247"/>
    <cellStyle name="Título 7" xfId="248"/>
    <cellStyle name="Título 8" xfId="249"/>
    <cellStyle name="Título 9" xfId="250"/>
    <cellStyle name="Total 2" xfId="251"/>
  </cellStyles>
  <dxfs count="0"/>
  <tableStyles count="0" defaultTableStyle="TableStyleMedium2" defaultPivotStyle="PivotStyleLight16"/>
  <colors>
    <mruColors>
      <color rgb="FF9E0000"/>
      <color rgb="FF7F7F7F"/>
      <color rgb="FFEAB200"/>
      <color rgb="FFEAC000"/>
      <color rgb="FF6E47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52550133871026E-2"/>
          <c:y val="0.1612177060706789"/>
          <c:w val="0.87318461883033904"/>
          <c:h val="0.644711555666028"/>
        </c:manualLayout>
      </c:layout>
      <c:lineChart>
        <c:grouping val="standard"/>
        <c:varyColors val="0"/>
        <c:ser>
          <c:idx val="0"/>
          <c:order val="0"/>
          <c:tx>
            <c:strRef>
              <c:f>'G10'!$B$6</c:f>
              <c:strCache>
                <c:ptCount val="1"/>
                <c:pt idx="0">
                  <c:v>Consumo </c:v>
                </c:pt>
              </c:strCache>
            </c:strRef>
          </c:tx>
          <c:spPr>
            <a:ln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numRef>
              <c:f>'G10'!$A$7:$A$38</c:f>
              <c:numCache>
                <c:formatCode>mmm\-yy</c:formatCode>
                <c:ptCount val="32"/>
                <c:pt idx="0">
                  <c:v>39508</c:v>
                </c:pt>
                <c:pt idx="1">
                  <c:v>39630</c:v>
                </c:pt>
                <c:pt idx="2">
                  <c:v>39722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</c:numCache>
            </c:numRef>
          </c:cat>
          <c:val>
            <c:numRef>
              <c:f>'G10'!$B$7:$B$38</c:f>
              <c:numCache>
                <c:formatCode>0.00</c:formatCode>
                <c:ptCount val="32"/>
                <c:pt idx="0">
                  <c:v>0</c:v>
                </c:pt>
                <c:pt idx="1">
                  <c:v>-0.35714285714285715</c:v>
                </c:pt>
                <c:pt idx="2">
                  <c:v>-0.7857142857142857</c:v>
                </c:pt>
                <c:pt idx="3">
                  <c:v>-0.8</c:v>
                </c:pt>
                <c:pt idx="4">
                  <c:v>-0.77777777777777779</c:v>
                </c:pt>
                <c:pt idx="5">
                  <c:v>-0.52631578947368418</c:v>
                </c:pt>
                <c:pt idx="6">
                  <c:v>-0.5</c:v>
                </c:pt>
                <c:pt idx="7">
                  <c:v>-0.41176470588235292</c:v>
                </c:pt>
                <c:pt idx="8">
                  <c:v>-0.33333333333333331</c:v>
                </c:pt>
                <c:pt idx="9">
                  <c:v>0</c:v>
                </c:pt>
                <c:pt idx="10">
                  <c:v>0.15789473684210525</c:v>
                </c:pt>
                <c:pt idx="11">
                  <c:v>0.17647058823529413</c:v>
                </c:pt>
                <c:pt idx="12">
                  <c:v>5.2631578947368418E-2</c:v>
                </c:pt>
                <c:pt idx="13">
                  <c:v>-0.16666666666666666</c:v>
                </c:pt>
                <c:pt idx="14">
                  <c:v>-4.7619047619047616E-2</c:v>
                </c:pt>
                <c:pt idx="15">
                  <c:v>-0.23809523809523808</c:v>
                </c:pt>
                <c:pt idx="16">
                  <c:v>-0.3888888888888889</c:v>
                </c:pt>
                <c:pt idx="17">
                  <c:v>-0.52631578947368418</c:v>
                </c:pt>
                <c:pt idx="18">
                  <c:v>-0.5</c:v>
                </c:pt>
                <c:pt idx="19">
                  <c:v>-0.45454545454545453</c:v>
                </c:pt>
                <c:pt idx="20">
                  <c:v>-0.47368421052631576</c:v>
                </c:pt>
                <c:pt idx="21">
                  <c:v>-0.375</c:v>
                </c:pt>
                <c:pt idx="22">
                  <c:v>-0.21052631578947367</c:v>
                </c:pt>
                <c:pt idx="23">
                  <c:v>-0.125</c:v>
                </c:pt>
                <c:pt idx="24">
                  <c:v>0.11764705882352941</c:v>
                </c:pt>
                <c:pt idx="25">
                  <c:v>-0.17647058823529413</c:v>
                </c:pt>
                <c:pt idx="26">
                  <c:v>-0.21428571428571427</c:v>
                </c:pt>
                <c:pt idx="27">
                  <c:v>0</c:v>
                </c:pt>
                <c:pt idx="28">
                  <c:v>-0.23076923076923078</c:v>
                </c:pt>
                <c:pt idx="29">
                  <c:v>-0.46666666666666667</c:v>
                </c:pt>
                <c:pt idx="30">
                  <c:v>-0.66666666666666663</c:v>
                </c:pt>
                <c:pt idx="31">
                  <c:v>-0.46153846153846156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284256"/>
        <c:axId val="675284816"/>
      </c:lineChart>
      <c:lineChart>
        <c:grouping val="standard"/>
        <c:varyColors val="0"/>
        <c:ser>
          <c:idx val="2"/>
          <c:order val="1"/>
          <c:tx>
            <c:strRef>
              <c:f>'G10'!$F$6</c:f>
              <c:strCache>
                <c:ptCount val="1"/>
                <c:pt idx="0">
                  <c:v>Variación real anual consumo hogares (eje derecho)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'G10'!$A$7:$A$38</c:f>
              <c:numCache>
                <c:formatCode>mmm\-yy</c:formatCode>
                <c:ptCount val="32"/>
                <c:pt idx="0">
                  <c:v>39508</c:v>
                </c:pt>
                <c:pt idx="1">
                  <c:v>39630</c:v>
                </c:pt>
                <c:pt idx="2">
                  <c:v>39722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</c:numCache>
            </c:numRef>
          </c:cat>
          <c:val>
            <c:numRef>
              <c:f>'G10'!$F$7:$F$38</c:f>
              <c:numCache>
                <c:formatCode>0.00</c:formatCode>
                <c:ptCount val="32"/>
                <c:pt idx="0">
                  <c:v>4.9176391490179014</c:v>
                </c:pt>
                <c:pt idx="1">
                  <c:v>3.5929942145363896</c:v>
                </c:pt>
                <c:pt idx="2">
                  <c:v>2.9709592620821468</c:v>
                </c:pt>
                <c:pt idx="3">
                  <c:v>2.0064057158695476</c:v>
                </c:pt>
                <c:pt idx="4">
                  <c:v>0.9032513998870968</c:v>
                </c:pt>
                <c:pt idx="5">
                  <c:v>1.3229571984435751</c:v>
                </c:pt>
                <c:pt idx="6">
                  <c:v>0.10272058490311053</c:v>
                </c:pt>
                <c:pt idx="7">
                  <c:v>0.78496490301154154</c:v>
                </c:pt>
                <c:pt idx="8">
                  <c:v>2.9607004067560894</c:v>
                </c:pt>
                <c:pt idx="9">
                  <c:v>3.7363332429745952</c:v>
                </c:pt>
                <c:pt idx="10">
                  <c:v>5.5487648452472627</c:v>
                </c:pt>
                <c:pt idx="11">
                  <c:v>6.3491350258368868</c:v>
                </c:pt>
                <c:pt idx="12">
                  <c:v>4.7627439749746685</c:v>
                </c:pt>
                <c:pt idx="13">
                  <c:v>6.9015577138045643</c:v>
                </c:pt>
                <c:pt idx="14">
                  <c:v>6.1978153951732793</c:v>
                </c:pt>
                <c:pt idx="15">
                  <c:v>5.6686947214241457</c:v>
                </c:pt>
                <c:pt idx="16">
                  <c:v>6.1934000616816718</c:v>
                </c:pt>
                <c:pt idx="17">
                  <c:v>3.7616958865787495</c:v>
                </c:pt>
                <c:pt idx="18" formatCode="0.0">
                  <c:v>3.804574644246685</c:v>
                </c:pt>
                <c:pt idx="19" formatCode="0.0">
                  <c:v>3.5639552706286963</c:v>
                </c:pt>
                <c:pt idx="20">
                  <c:v>3.3345654240151958</c:v>
                </c:pt>
                <c:pt idx="21">
                  <c:v>4.0480584239663813</c:v>
                </c:pt>
                <c:pt idx="22">
                  <c:v>4.0412424615783777</c:v>
                </c:pt>
                <c:pt idx="23">
                  <c:v>4.1465580479518138</c:v>
                </c:pt>
                <c:pt idx="24">
                  <c:v>4.0841615779657161</c:v>
                </c:pt>
                <c:pt idx="25">
                  <c:v>3.8402515723270341</c:v>
                </c:pt>
                <c:pt idx="26">
                  <c:v>4.0600341556450132</c:v>
                </c:pt>
                <c:pt idx="27">
                  <c:v>5.372876119864074</c:v>
                </c:pt>
                <c:pt idx="28">
                  <c:v>4.092052776925442</c:v>
                </c:pt>
                <c:pt idx="29">
                  <c:v>3.5189514614853579</c:v>
                </c:pt>
                <c:pt idx="30">
                  <c:v>3.7758451328493692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285936"/>
        <c:axId val="675285376"/>
      </c:lineChart>
      <c:dateAx>
        <c:axId val="675284256"/>
        <c:scaling>
          <c:orientation val="minMax"/>
          <c:min val="40148"/>
        </c:scaling>
        <c:delete val="0"/>
        <c:axPos val="b"/>
        <c:numFmt formatCode="mmm\-yy" sourceLinked="1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120000"/>
          <a:lstStyle/>
          <a:p>
            <a:pPr>
              <a:defRPr/>
            </a:pPr>
            <a:endParaRPr lang="es-CO"/>
          </a:p>
        </c:txPr>
        <c:crossAx val="67528481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752848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  del balance de respuestas)</a:t>
                </a:r>
              </a:p>
            </c:rich>
          </c:tx>
          <c:layout>
            <c:manualLayout>
              <c:xMode val="edge"/>
              <c:yMode val="edge"/>
              <c:x val="9.1271350623744456E-3"/>
              <c:y val="6.3860421694547837E-4"/>
            </c:manualLayout>
          </c:layout>
          <c:overlay val="0"/>
        </c:title>
        <c:numFmt formatCode="0.0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75284256"/>
        <c:crosses val="autoZero"/>
        <c:crossBetween val="between"/>
      </c:valAx>
      <c:valAx>
        <c:axId val="67528537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(pocentaje)</a:t>
                </a:r>
              </a:p>
            </c:rich>
          </c:tx>
          <c:layout>
            <c:manualLayout>
              <c:xMode val="edge"/>
              <c:yMode val="edge"/>
              <c:x val="0.84915127525660639"/>
              <c:y val="2.8268564253530346E-2"/>
            </c:manualLayout>
          </c:layout>
          <c:overlay val="0"/>
        </c:title>
        <c:numFmt formatCode="0.00" sourceLinked="1"/>
        <c:majorTickMark val="in"/>
        <c:minorTickMark val="none"/>
        <c:tickLblPos val="nextTo"/>
        <c:crossAx val="675285936"/>
        <c:crosses val="max"/>
        <c:crossBetween val="between"/>
      </c:valAx>
      <c:dateAx>
        <c:axId val="6752859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75285376"/>
        <c:crosses val="autoZero"/>
        <c:auto val="1"/>
        <c:lblOffset val="100"/>
        <c:baseTimeUnit val="months"/>
        <c:majorUnit val="1"/>
        <c:minorUnit val="1"/>
      </c:date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CO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52550133871026E-2"/>
          <c:y val="0.1612177060706789"/>
          <c:w val="0.87318461883033904"/>
          <c:h val="0.6300294116793681"/>
        </c:manualLayout>
      </c:layout>
      <c:lineChart>
        <c:grouping val="standard"/>
        <c:varyColors val="0"/>
        <c:ser>
          <c:idx val="1"/>
          <c:order val="0"/>
          <c:tx>
            <c:strRef>
              <c:f>'G10'!$C$6</c:f>
              <c:strCache>
                <c:ptCount val="1"/>
                <c:pt idx="0">
                  <c:v>Comercial</c:v>
                </c:pt>
              </c:strCache>
            </c:strRef>
          </c:tx>
          <c:spPr>
            <a:ln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numRef>
              <c:f>'G10'!$A$7:$A$38</c:f>
              <c:numCache>
                <c:formatCode>mmm\-yy</c:formatCode>
                <c:ptCount val="32"/>
                <c:pt idx="0">
                  <c:v>39508</c:v>
                </c:pt>
                <c:pt idx="1">
                  <c:v>39630</c:v>
                </c:pt>
                <c:pt idx="2">
                  <c:v>39722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</c:numCache>
            </c:numRef>
          </c:cat>
          <c:val>
            <c:numRef>
              <c:f>'G10'!$C$7:$C$38</c:f>
              <c:numCache>
                <c:formatCode>0.00</c:formatCode>
                <c:ptCount val="32"/>
                <c:pt idx="0">
                  <c:v>-0.16666666666666666</c:v>
                </c:pt>
                <c:pt idx="1">
                  <c:v>-0.6428571428571429</c:v>
                </c:pt>
                <c:pt idx="2">
                  <c:v>-0.7142857142857143</c:v>
                </c:pt>
                <c:pt idx="3">
                  <c:v>-0.73333333333333328</c:v>
                </c:pt>
                <c:pt idx="4">
                  <c:v>-0.5</c:v>
                </c:pt>
                <c:pt idx="5">
                  <c:v>-0.52631578947368418</c:v>
                </c:pt>
                <c:pt idx="6">
                  <c:v>-0.27777777777777779</c:v>
                </c:pt>
                <c:pt idx="7">
                  <c:v>-0.35294117647058826</c:v>
                </c:pt>
                <c:pt idx="8">
                  <c:v>-0.22222222222222221</c:v>
                </c:pt>
                <c:pt idx="9">
                  <c:v>-0.1111111111111111</c:v>
                </c:pt>
                <c:pt idx="10">
                  <c:v>0</c:v>
                </c:pt>
                <c:pt idx="11">
                  <c:v>0.11764705882352941</c:v>
                </c:pt>
                <c:pt idx="12">
                  <c:v>5.2631578947368418E-2</c:v>
                </c:pt>
                <c:pt idx="13">
                  <c:v>-0.1111111111111111</c:v>
                </c:pt>
                <c:pt idx="14">
                  <c:v>-4.7619047619047616E-2</c:v>
                </c:pt>
                <c:pt idx="15">
                  <c:v>-0.14285714285714285</c:v>
                </c:pt>
                <c:pt idx="16">
                  <c:v>-0.23809523809523808</c:v>
                </c:pt>
                <c:pt idx="17">
                  <c:v>-0.3</c:v>
                </c:pt>
                <c:pt idx="18">
                  <c:v>-0.25</c:v>
                </c:pt>
                <c:pt idx="19">
                  <c:v>-0.40909090909090912</c:v>
                </c:pt>
                <c:pt idx="20">
                  <c:v>-0.4</c:v>
                </c:pt>
                <c:pt idx="21">
                  <c:v>-0.44444444444444442</c:v>
                </c:pt>
                <c:pt idx="22">
                  <c:v>-0.31578947368421101</c:v>
                </c:pt>
                <c:pt idx="23">
                  <c:v>-0.29411764705882348</c:v>
                </c:pt>
                <c:pt idx="24">
                  <c:v>-0.26315789473684209</c:v>
                </c:pt>
                <c:pt idx="25">
                  <c:v>-0.23529411764705882</c:v>
                </c:pt>
                <c:pt idx="26">
                  <c:v>-0.3125</c:v>
                </c:pt>
                <c:pt idx="27">
                  <c:v>7.6923076923076927E-2</c:v>
                </c:pt>
                <c:pt idx="28">
                  <c:v>-0.38461538461538464</c:v>
                </c:pt>
                <c:pt idx="29">
                  <c:v>-0.375</c:v>
                </c:pt>
                <c:pt idx="30">
                  <c:v>-0.5714285714285714</c:v>
                </c:pt>
                <c:pt idx="31">
                  <c:v>-0.66666666666666663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289296"/>
        <c:axId val="675289856"/>
      </c:lineChart>
      <c:lineChart>
        <c:grouping val="standard"/>
        <c:varyColors val="0"/>
        <c:ser>
          <c:idx val="2"/>
          <c:order val="1"/>
          <c:tx>
            <c:strRef>
              <c:f>'G10'!$G$6</c:f>
              <c:strCache>
                <c:ptCount val="1"/>
                <c:pt idx="0">
                  <c:v>Variación real anual formación bruta de capital fijo (eje derecho)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'G10'!$A$7:$A$38</c:f>
              <c:numCache>
                <c:formatCode>mmm\-yy</c:formatCode>
                <c:ptCount val="32"/>
                <c:pt idx="0">
                  <c:v>39508</c:v>
                </c:pt>
                <c:pt idx="1">
                  <c:v>39630</c:v>
                </c:pt>
                <c:pt idx="2">
                  <c:v>39722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</c:numCache>
            </c:numRef>
          </c:cat>
          <c:val>
            <c:numRef>
              <c:f>'G10'!$G$7:$G$38</c:f>
              <c:numCache>
                <c:formatCode>0.00</c:formatCode>
                <c:ptCount val="32"/>
                <c:pt idx="0">
                  <c:v>11.063460924312224</c:v>
                </c:pt>
                <c:pt idx="1">
                  <c:v>14.136506062394986</c:v>
                </c:pt>
                <c:pt idx="2">
                  <c:v>11.9144647473818</c:v>
                </c:pt>
                <c:pt idx="3">
                  <c:v>2.760255704669575</c:v>
                </c:pt>
                <c:pt idx="4">
                  <c:v>-0.15198816956950623</c:v>
                </c:pt>
                <c:pt idx="5">
                  <c:v>-0.98273255351315925</c:v>
                </c:pt>
                <c:pt idx="6">
                  <c:v>-4.5458104933437653</c:v>
                </c:pt>
                <c:pt idx="7">
                  <c:v>0.69624685864953051</c:v>
                </c:pt>
                <c:pt idx="8">
                  <c:v>1.8142921792076265</c:v>
                </c:pt>
                <c:pt idx="9">
                  <c:v>-0.46208864065576449</c:v>
                </c:pt>
                <c:pt idx="10">
                  <c:v>4.7335821813856143</c:v>
                </c:pt>
                <c:pt idx="11">
                  <c:v>13.435889043449791</c:v>
                </c:pt>
                <c:pt idx="12">
                  <c:v>14.995151123323097</c:v>
                </c:pt>
                <c:pt idx="13">
                  <c:v>22.699015016954618</c:v>
                </c:pt>
                <c:pt idx="14">
                  <c:v>23.193514275643295</c:v>
                </c:pt>
                <c:pt idx="15">
                  <c:v>15.299718675611331</c:v>
                </c:pt>
                <c:pt idx="16">
                  <c:v>12.951965986155514</c:v>
                </c:pt>
                <c:pt idx="17">
                  <c:v>11.084059878269457</c:v>
                </c:pt>
                <c:pt idx="18">
                  <c:v>-2.6768399300588186</c:v>
                </c:pt>
                <c:pt idx="19">
                  <c:v>-1.2825325325325281</c:v>
                </c:pt>
                <c:pt idx="20">
                  <c:v>2.1776326022709469</c:v>
                </c:pt>
                <c:pt idx="21">
                  <c:v>4.1464281483243326E-2</c:v>
                </c:pt>
                <c:pt idx="22">
                  <c:v>12.0406363309705</c:v>
                </c:pt>
                <c:pt idx="23">
                  <c:v>10.605868559477784</c:v>
                </c:pt>
                <c:pt idx="24">
                  <c:v>13.335363068960262</c:v>
                </c:pt>
                <c:pt idx="25">
                  <c:v>8.6328379418556551</c:v>
                </c:pt>
                <c:pt idx="26">
                  <c:v>11.81083996617977</c:v>
                </c:pt>
                <c:pt idx="27">
                  <c:v>10.081650193382032</c:v>
                </c:pt>
                <c:pt idx="28">
                  <c:v>6.0067159167226407</c:v>
                </c:pt>
                <c:pt idx="29">
                  <c:v>1.7823077342344931</c:v>
                </c:pt>
                <c:pt idx="30">
                  <c:v>-0.44328552803129639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290976"/>
        <c:axId val="675290416"/>
      </c:lineChart>
      <c:dateAx>
        <c:axId val="675289296"/>
        <c:scaling>
          <c:orientation val="minMax"/>
          <c:min val="40148"/>
        </c:scaling>
        <c:delete val="0"/>
        <c:axPos val="b"/>
        <c:numFmt formatCode="mmm\-yy" sourceLinked="1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60000"/>
          <a:lstStyle/>
          <a:p>
            <a:pPr>
              <a:defRPr/>
            </a:pPr>
            <a:endParaRPr lang="es-CO"/>
          </a:p>
        </c:txPr>
        <c:crossAx val="67528985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752898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  del balance de respuestas)</a:t>
                </a:r>
              </a:p>
            </c:rich>
          </c:tx>
          <c:layout>
            <c:manualLayout>
              <c:xMode val="edge"/>
              <c:yMode val="edge"/>
              <c:x val="0"/>
              <c:y val="6.3848390043299674E-4"/>
            </c:manualLayout>
          </c:layout>
          <c:overlay val="0"/>
        </c:title>
        <c:numFmt formatCode="0.0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75289296"/>
        <c:crosses val="autoZero"/>
        <c:crossBetween val="between"/>
      </c:valAx>
      <c:valAx>
        <c:axId val="67529041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0.84915127525660639"/>
              <c:y val="3.0203309079900924E-2"/>
            </c:manualLayout>
          </c:layout>
          <c:overlay val="0"/>
        </c:title>
        <c:numFmt formatCode="0.00" sourceLinked="1"/>
        <c:majorTickMark val="in"/>
        <c:minorTickMark val="none"/>
        <c:tickLblPos val="nextTo"/>
        <c:crossAx val="675290976"/>
        <c:crosses val="max"/>
        <c:crossBetween val="between"/>
      </c:valAx>
      <c:dateAx>
        <c:axId val="67529097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75290416"/>
        <c:crosses val="autoZero"/>
        <c:auto val="1"/>
        <c:lblOffset val="100"/>
        <c:baseTimeUnit val="months"/>
        <c:majorUnit val="1"/>
        <c:minorUnit val="1"/>
      </c:date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CO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52550133871026E-2"/>
          <c:y val="0.1612177060706789"/>
          <c:w val="0.82639275488444086"/>
          <c:h val="0.6300294116793681"/>
        </c:manualLayout>
      </c:layout>
      <c:lineChart>
        <c:grouping val="standard"/>
        <c:varyColors val="0"/>
        <c:ser>
          <c:idx val="2"/>
          <c:order val="0"/>
          <c:tx>
            <c:strRef>
              <c:f>'G10'!$D$6</c:f>
              <c:strCache>
                <c:ptCount val="1"/>
                <c:pt idx="0">
                  <c:v>Vivienda</c:v>
                </c:pt>
              </c:strCache>
            </c:strRef>
          </c:tx>
          <c:spPr>
            <a:ln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numRef>
              <c:f>'G10'!$A$7:$A$38</c:f>
              <c:numCache>
                <c:formatCode>mmm\-yy</c:formatCode>
                <c:ptCount val="32"/>
                <c:pt idx="0">
                  <c:v>39508</c:v>
                </c:pt>
                <c:pt idx="1">
                  <c:v>39630</c:v>
                </c:pt>
                <c:pt idx="2">
                  <c:v>39722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</c:numCache>
            </c:numRef>
          </c:cat>
          <c:val>
            <c:numRef>
              <c:f>'G10'!$D$7:$D$38</c:f>
              <c:numCache>
                <c:formatCode>0.00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-0.21428571428571427</c:v>
                </c:pt>
                <c:pt idx="3">
                  <c:v>-0.2</c:v>
                </c:pt>
                <c:pt idx="4">
                  <c:v>-0.27777777777777779</c:v>
                </c:pt>
                <c:pt idx="5">
                  <c:v>-0.10526315789473684</c:v>
                </c:pt>
                <c:pt idx="6">
                  <c:v>-0.1111111111111111</c:v>
                </c:pt>
                <c:pt idx="7">
                  <c:v>0</c:v>
                </c:pt>
                <c:pt idx="8">
                  <c:v>-0.1111111111111111</c:v>
                </c:pt>
                <c:pt idx="9">
                  <c:v>0</c:v>
                </c:pt>
                <c:pt idx="10">
                  <c:v>0</c:v>
                </c:pt>
                <c:pt idx="11">
                  <c:v>5.8823529411764705E-2</c:v>
                </c:pt>
                <c:pt idx="12">
                  <c:v>5.2631578947368418E-2</c:v>
                </c:pt>
                <c:pt idx="13">
                  <c:v>0.1111111111111111</c:v>
                </c:pt>
                <c:pt idx="14">
                  <c:v>9.5238095238095233E-2</c:v>
                </c:pt>
                <c:pt idx="15">
                  <c:v>9.5238095238095233E-2</c:v>
                </c:pt>
                <c:pt idx="16">
                  <c:v>0.21428571428571427</c:v>
                </c:pt>
                <c:pt idx="17">
                  <c:v>-0.14285714285714285</c:v>
                </c:pt>
                <c:pt idx="18">
                  <c:v>0</c:v>
                </c:pt>
                <c:pt idx="19">
                  <c:v>-7.1428571428571425E-2</c:v>
                </c:pt>
                <c:pt idx="20">
                  <c:v>-7.6923076923076927E-2</c:v>
                </c:pt>
                <c:pt idx="21">
                  <c:v>0.18181818181818182</c:v>
                </c:pt>
                <c:pt idx="22">
                  <c:v>0</c:v>
                </c:pt>
                <c:pt idx="23">
                  <c:v>0</c:v>
                </c:pt>
                <c:pt idx="24">
                  <c:v>0.1111111111111111</c:v>
                </c:pt>
                <c:pt idx="25">
                  <c:v>0</c:v>
                </c:pt>
                <c:pt idx="26">
                  <c:v>0</c:v>
                </c:pt>
                <c:pt idx="27">
                  <c:v>-0.1111111111111111</c:v>
                </c:pt>
                <c:pt idx="28">
                  <c:v>-0.2857142857142857</c:v>
                </c:pt>
                <c:pt idx="29">
                  <c:v>-0.27272727272727271</c:v>
                </c:pt>
                <c:pt idx="30">
                  <c:v>-0.22222222222222221</c:v>
                </c:pt>
                <c:pt idx="31">
                  <c:v>-0.2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5293776"/>
        <c:axId val="675294336"/>
      </c:lineChart>
      <c:dateAx>
        <c:axId val="675293776"/>
        <c:scaling>
          <c:orientation val="minMax"/>
          <c:max val="42339"/>
          <c:min val="40148"/>
        </c:scaling>
        <c:delete val="0"/>
        <c:axPos val="b"/>
        <c:numFmt formatCode="mmm\-yy" sourceLinked="1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60000"/>
          <a:lstStyle/>
          <a:p>
            <a:pPr>
              <a:defRPr/>
            </a:pPr>
            <a:endParaRPr lang="es-CO"/>
          </a:p>
        </c:txPr>
        <c:crossAx val="67529433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752943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  del balance de respuestas)</a:t>
                </a:r>
              </a:p>
            </c:rich>
          </c:tx>
          <c:layout>
            <c:manualLayout>
              <c:xMode val="edge"/>
              <c:yMode val="edge"/>
              <c:x val="0"/>
              <c:y val="6.3848390043299674E-4"/>
            </c:manualLayout>
          </c:layout>
          <c:overlay val="0"/>
        </c:title>
        <c:numFmt formatCode="0.0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75293776"/>
        <c:crosses val="autoZero"/>
        <c:crossBetween val="between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CO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52550133871026E-2"/>
          <c:y val="0.1612177060706789"/>
          <c:w val="0.87318461883033904"/>
          <c:h val="0.6300294116793681"/>
        </c:manualLayout>
      </c:layout>
      <c:lineChart>
        <c:grouping val="standard"/>
        <c:varyColors val="0"/>
        <c:ser>
          <c:idx val="3"/>
          <c:order val="0"/>
          <c:tx>
            <c:strRef>
              <c:f>'G10'!$E$6</c:f>
              <c:strCache>
                <c:ptCount val="1"/>
                <c:pt idx="0">
                  <c:v>Microcrédito</c:v>
                </c:pt>
              </c:strCache>
            </c:strRef>
          </c:tx>
          <c:spPr>
            <a:ln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numRef>
              <c:f>'G10'!$A$7:$A$38</c:f>
              <c:numCache>
                <c:formatCode>mmm\-yy</c:formatCode>
                <c:ptCount val="32"/>
                <c:pt idx="0">
                  <c:v>39508</c:v>
                </c:pt>
                <c:pt idx="1">
                  <c:v>39630</c:v>
                </c:pt>
                <c:pt idx="2">
                  <c:v>39722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</c:numCache>
            </c:numRef>
          </c:cat>
          <c:val>
            <c:numRef>
              <c:f>'G10'!$E$7:$E$38</c:f>
              <c:numCache>
                <c:formatCode>0.00</c:formatCode>
                <c:ptCount val="32"/>
                <c:pt idx="0">
                  <c:v>-0.33333333333333331</c:v>
                </c:pt>
                <c:pt idx="1">
                  <c:v>-0.14285714285714285</c:v>
                </c:pt>
                <c:pt idx="2">
                  <c:v>-0.35714285714285715</c:v>
                </c:pt>
                <c:pt idx="3">
                  <c:v>-0.4</c:v>
                </c:pt>
                <c:pt idx="4">
                  <c:v>-0.55555555555555558</c:v>
                </c:pt>
                <c:pt idx="5">
                  <c:v>-0.36842105263157893</c:v>
                </c:pt>
                <c:pt idx="6">
                  <c:v>-0.44444444444444442</c:v>
                </c:pt>
                <c:pt idx="7">
                  <c:v>-0.29411764705882354</c:v>
                </c:pt>
                <c:pt idx="8">
                  <c:v>-0.16666666666666666</c:v>
                </c:pt>
                <c:pt idx="9">
                  <c:v>-0.27777777777777779</c:v>
                </c:pt>
                <c:pt idx="10">
                  <c:v>-0.21052631578947367</c:v>
                </c:pt>
                <c:pt idx="11">
                  <c:v>-0.23529411764705882</c:v>
                </c:pt>
                <c:pt idx="12">
                  <c:v>0.10526315789473684</c:v>
                </c:pt>
                <c:pt idx="13">
                  <c:v>-5.5555555555555552E-2</c:v>
                </c:pt>
                <c:pt idx="14">
                  <c:v>-0.14285714285714285</c:v>
                </c:pt>
                <c:pt idx="15">
                  <c:v>-9.5238095238095233E-2</c:v>
                </c:pt>
                <c:pt idx="16">
                  <c:v>-0.23076923076923078</c:v>
                </c:pt>
                <c:pt idx="17">
                  <c:v>-0.45454545454545453</c:v>
                </c:pt>
                <c:pt idx="18">
                  <c:v>-0.2</c:v>
                </c:pt>
                <c:pt idx="19">
                  <c:v>-0.41666666666666669</c:v>
                </c:pt>
                <c:pt idx="20">
                  <c:v>-0.36363636363636365</c:v>
                </c:pt>
                <c:pt idx="21">
                  <c:v>-0.44444444444444442</c:v>
                </c:pt>
                <c:pt idx="22">
                  <c:v>-0.33333333333333331</c:v>
                </c:pt>
                <c:pt idx="23">
                  <c:v>-0.42857142857142855</c:v>
                </c:pt>
                <c:pt idx="24">
                  <c:v>-0.33333333333333331</c:v>
                </c:pt>
                <c:pt idx="25">
                  <c:v>-0.22222222222222221</c:v>
                </c:pt>
                <c:pt idx="26">
                  <c:v>-0.25</c:v>
                </c:pt>
                <c:pt idx="27">
                  <c:v>-0.2857142857142857</c:v>
                </c:pt>
                <c:pt idx="28">
                  <c:v>-0.16666666666666666</c:v>
                </c:pt>
                <c:pt idx="29">
                  <c:v>-0.55555555555555558</c:v>
                </c:pt>
                <c:pt idx="30">
                  <c:v>-0.75</c:v>
                </c:pt>
                <c:pt idx="31">
                  <c:v>-0.625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5296576"/>
        <c:axId val="675297136"/>
      </c:lineChart>
      <c:dateAx>
        <c:axId val="675296576"/>
        <c:scaling>
          <c:orientation val="minMax"/>
          <c:min val="40148"/>
        </c:scaling>
        <c:delete val="0"/>
        <c:axPos val="b"/>
        <c:numFmt formatCode="mmm\-yy" sourceLinked="1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60000"/>
          <a:lstStyle/>
          <a:p>
            <a:pPr>
              <a:defRPr/>
            </a:pPr>
            <a:endParaRPr lang="es-CO"/>
          </a:p>
        </c:txPr>
        <c:crossAx val="67529713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752971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  del balance de respuestas)</a:t>
                </a:r>
              </a:p>
            </c:rich>
          </c:tx>
          <c:layout>
            <c:manualLayout>
              <c:xMode val="edge"/>
              <c:yMode val="edge"/>
              <c:x val="0"/>
              <c:y val="6.3848390043299674E-4"/>
            </c:manualLayout>
          </c:layout>
          <c:overlay val="0"/>
        </c:title>
        <c:numFmt formatCode="0.0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75296576"/>
        <c:crosses val="autoZero"/>
        <c:crossBetween val="between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CO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27649532677855E-2"/>
          <c:y val="2.9682543392393877E-2"/>
          <c:w val="0.87554540122713553"/>
          <c:h val="0.826008452194532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'G11'!$D$6</c:f>
              <c:strCache>
                <c:ptCount val="1"/>
                <c:pt idx="0">
                  <c:v>Aumentaron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numRef>
              <c:f>'G11'!$C$14:$C$39</c:f>
              <c:numCache>
                <c:formatCode>mmm\-yy</c:formatCode>
                <c:ptCount val="2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</c:numCache>
            </c:numRef>
          </c:cat>
          <c:val>
            <c:numRef>
              <c:f>'G11'!$D$14:$D$39</c:f>
              <c:numCache>
                <c:formatCode>0.0%</c:formatCode>
                <c:ptCount val="26"/>
                <c:pt idx="0">
                  <c:v>0.41200000000000003</c:v>
                </c:pt>
                <c:pt idx="1">
                  <c:v>0.222</c:v>
                </c:pt>
                <c:pt idx="2">
                  <c:v>0.16699999999999998</c:v>
                </c:pt>
                <c:pt idx="3">
                  <c:v>5.2631578947368418E-2</c:v>
                </c:pt>
                <c:pt idx="4">
                  <c:v>0</c:v>
                </c:pt>
                <c:pt idx="5">
                  <c:v>0.10526315789473684</c:v>
                </c:pt>
                <c:pt idx="6">
                  <c:v>0.22222222222222221</c:v>
                </c:pt>
                <c:pt idx="7">
                  <c:v>0.14285714285714285</c:v>
                </c:pt>
                <c:pt idx="8">
                  <c:v>0.19047619047619047</c:v>
                </c:pt>
                <c:pt idx="9">
                  <c:v>0.28599999999999998</c:v>
                </c:pt>
                <c:pt idx="10">
                  <c:v>0.26300000000000001</c:v>
                </c:pt>
                <c:pt idx="11">
                  <c:v>0.28599999999999998</c:v>
                </c:pt>
                <c:pt idx="12">
                  <c:v>0.39100000000000001</c:v>
                </c:pt>
                <c:pt idx="13">
                  <c:v>0.45</c:v>
                </c:pt>
                <c:pt idx="14">
                  <c:v>0.5</c:v>
                </c:pt>
                <c:pt idx="15">
                  <c:v>0.31578947368421051</c:v>
                </c:pt>
                <c:pt idx="16">
                  <c:v>0.41176470588235292</c:v>
                </c:pt>
                <c:pt idx="17">
                  <c:v>0.36842105263157893</c:v>
                </c:pt>
                <c:pt idx="18">
                  <c:v>0.29411764705882354</c:v>
                </c:pt>
                <c:pt idx="19">
                  <c:v>0.3125</c:v>
                </c:pt>
                <c:pt idx="20">
                  <c:v>0.15384615384615385</c:v>
                </c:pt>
                <c:pt idx="21">
                  <c:v>0.38461538461538464</c:v>
                </c:pt>
                <c:pt idx="22">
                  <c:v>0.4375</c:v>
                </c:pt>
                <c:pt idx="23">
                  <c:v>0.5714285714285714</c:v>
                </c:pt>
                <c:pt idx="24">
                  <c:v>0.66666666666666663</c:v>
                </c:pt>
                <c:pt idx="25">
                  <c:v>0.46666666666666667</c:v>
                </c:pt>
              </c:numCache>
            </c:numRef>
          </c:val>
        </c:ser>
        <c:ser>
          <c:idx val="1"/>
          <c:order val="1"/>
          <c:tx>
            <c:strRef>
              <c:f>'G11'!$E$6</c:f>
              <c:strCache>
                <c:ptCount val="1"/>
                <c:pt idx="0">
                  <c:v>Permanecieron igual</c:v>
                </c:pt>
              </c:strCache>
            </c:strRef>
          </c:tx>
          <c:spPr>
            <a:solidFill>
              <a:srgbClr val="EAB200"/>
            </a:solidFill>
            <a:ln>
              <a:noFill/>
            </a:ln>
          </c:spPr>
          <c:invertIfNegative val="0"/>
          <c:cat>
            <c:numRef>
              <c:f>'G11'!$C$14:$C$39</c:f>
              <c:numCache>
                <c:formatCode>mmm\-yy</c:formatCode>
                <c:ptCount val="2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</c:numCache>
            </c:numRef>
          </c:cat>
          <c:val>
            <c:numRef>
              <c:f>'G11'!$E$14:$E$39</c:f>
              <c:numCache>
                <c:formatCode>0.0%</c:formatCode>
                <c:ptCount val="26"/>
                <c:pt idx="0">
                  <c:v>0.52900000000000003</c:v>
                </c:pt>
                <c:pt idx="1">
                  <c:v>0.77800000000000002</c:v>
                </c:pt>
                <c:pt idx="2">
                  <c:v>0.77700000000000002</c:v>
                </c:pt>
                <c:pt idx="3">
                  <c:v>0.89473684210526316</c:v>
                </c:pt>
                <c:pt idx="4">
                  <c:v>0.88235294117647056</c:v>
                </c:pt>
                <c:pt idx="5">
                  <c:v>0.73684210526315785</c:v>
                </c:pt>
                <c:pt idx="6">
                  <c:v>0.66666666666666663</c:v>
                </c:pt>
                <c:pt idx="7">
                  <c:v>0.76190476190476186</c:v>
                </c:pt>
                <c:pt idx="8">
                  <c:v>0.76190476190476186</c:v>
                </c:pt>
                <c:pt idx="9">
                  <c:v>0.66600000000000004</c:v>
                </c:pt>
                <c:pt idx="10">
                  <c:v>0.73699999999999999</c:v>
                </c:pt>
                <c:pt idx="11">
                  <c:v>0.61899999999999999</c:v>
                </c:pt>
                <c:pt idx="12">
                  <c:v>0.60899999999999999</c:v>
                </c:pt>
                <c:pt idx="13">
                  <c:v>0.5</c:v>
                </c:pt>
                <c:pt idx="14">
                  <c:v>0.44444444444444442</c:v>
                </c:pt>
                <c:pt idx="15">
                  <c:v>0.68421052631578949</c:v>
                </c:pt>
                <c:pt idx="16">
                  <c:v>0.47058823529411764</c:v>
                </c:pt>
                <c:pt idx="17">
                  <c:v>0.52631578947368418</c:v>
                </c:pt>
                <c:pt idx="18">
                  <c:v>0.6470588235294118</c:v>
                </c:pt>
                <c:pt idx="19">
                  <c:v>0.6875</c:v>
                </c:pt>
                <c:pt idx="20">
                  <c:v>0.61538461538461542</c:v>
                </c:pt>
                <c:pt idx="21">
                  <c:v>0.61538461538461542</c:v>
                </c:pt>
                <c:pt idx="22">
                  <c:v>0.5</c:v>
                </c:pt>
                <c:pt idx="23">
                  <c:v>0.42857142857142855</c:v>
                </c:pt>
                <c:pt idx="24">
                  <c:v>0.33333333333333331</c:v>
                </c:pt>
                <c:pt idx="25">
                  <c:v>0.46666666666666667</c:v>
                </c:pt>
              </c:numCache>
            </c:numRef>
          </c:val>
        </c:ser>
        <c:ser>
          <c:idx val="2"/>
          <c:order val="2"/>
          <c:tx>
            <c:strRef>
              <c:f>'G11'!$F$6</c:f>
              <c:strCache>
                <c:ptCount val="1"/>
                <c:pt idx="0">
                  <c:v>Disminuyeron</c:v>
                </c:pt>
              </c:strCache>
            </c:strRef>
          </c:tx>
          <c:spPr>
            <a:solidFill>
              <a:srgbClr val="7F7F7F"/>
            </a:solidFill>
          </c:spPr>
          <c:invertIfNegative val="0"/>
          <c:cat>
            <c:numRef>
              <c:f>'G11'!$C$14:$C$39</c:f>
              <c:numCache>
                <c:formatCode>mmm\-yy</c:formatCode>
                <c:ptCount val="2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</c:numCache>
            </c:numRef>
          </c:cat>
          <c:val>
            <c:numRef>
              <c:f>'G11'!$F$14:$F$39</c:f>
              <c:numCache>
                <c:formatCode>0.0%</c:formatCode>
                <c:ptCount val="26"/>
                <c:pt idx="0">
                  <c:v>5.9000000000000004E-2</c:v>
                </c:pt>
                <c:pt idx="1">
                  <c:v>0</c:v>
                </c:pt>
                <c:pt idx="2">
                  <c:v>5.5999999999999994E-2</c:v>
                </c:pt>
                <c:pt idx="3">
                  <c:v>5.2631578947368418E-2</c:v>
                </c:pt>
                <c:pt idx="4">
                  <c:v>0.11764705882352941</c:v>
                </c:pt>
                <c:pt idx="5">
                  <c:v>0.15789473684210525</c:v>
                </c:pt>
                <c:pt idx="6">
                  <c:v>0.1111111111111111</c:v>
                </c:pt>
                <c:pt idx="7">
                  <c:v>9.5238095238095233E-2</c:v>
                </c:pt>
                <c:pt idx="8">
                  <c:v>4.7619047619047616E-2</c:v>
                </c:pt>
                <c:pt idx="9">
                  <c:v>4.8000000000000001E-2</c:v>
                </c:pt>
                <c:pt idx="10">
                  <c:v>0</c:v>
                </c:pt>
                <c:pt idx="11">
                  <c:v>9.5000000000000001E-2</c:v>
                </c:pt>
                <c:pt idx="12">
                  <c:v>0</c:v>
                </c:pt>
                <c:pt idx="13">
                  <c:v>0.05</c:v>
                </c:pt>
                <c:pt idx="14">
                  <c:v>5.5555555555555552E-2</c:v>
                </c:pt>
                <c:pt idx="15">
                  <c:v>0</c:v>
                </c:pt>
                <c:pt idx="16">
                  <c:v>0.11764705882352941</c:v>
                </c:pt>
                <c:pt idx="17">
                  <c:v>0.10526315789473684</c:v>
                </c:pt>
                <c:pt idx="18">
                  <c:v>5.8823529411764705E-2</c:v>
                </c:pt>
                <c:pt idx="19">
                  <c:v>0</c:v>
                </c:pt>
                <c:pt idx="20">
                  <c:v>0.23076923076923078</c:v>
                </c:pt>
                <c:pt idx="21">
                  <c:v>0</c:v>
                </c:pt>
                <c:pt idx="22">
                  <c:v>6.25E-2</c:v>
                </c:pt>
                <c:pt idx="23">
                  <c:v>0</c:v>
                </c:pt>
                <c:pt idx="24">
                  <c:v>0</c:v>
                </c:pt>
                <c:pt idx="25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5300496"/>
        <c:axId val="675301056"/>
      </c:barChart>
      <c:dateAx>
        <c:axId val="675300496"/>
        <c:scaling>
          <c:orientation val="minMax"/>
          <c:min val="40238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75301056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675301056"/>
        <c:scaling>
          <c:orientation val="minMax"/>
        </c:scaling>
        <c:delete val="0"/>
        <c:axPos val="l"/>
        <c:numFmt formatCode="0.0%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67530049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2824183135605478"/>
          <c:y val="0.93751390372956722"/>
          <c:w val="0.54351633728789051"/>
          <c:h val="6.2486096270432771E-2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34017</xdr:colOff>
      <xdr:row>8</xdr:row>
      <xdr:rowOff>77560</xdr:rowOff>
    </xdr:from>
    <xdr:to>
      <xdr:col>17</xdr:col>
      <xdr:colOff>265838</xdr:colOff>
      <xdr:row>29</xdr:row>
      <xdr:rowOff>122464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85725</xdr:rowOff>
    </xdr:from>
    <xdr:to>
      <xdr:col>10</xdr:col>
      <xdr:colOff>104775</xdr:colOff>
      <xdr:row>15</xdr:row>
      <xdr:rowOff>38100</xdr:rowOff>
    </xdr:to>
    <xdr:sp macro="" textlink="">
      <xdr:nvSpPr>
        <xdr:cNvPr id="3" name="2 CuadroTexto"/>
        <xdr:cNvSpPr txBox="1"/>
      </xdr:nvSpPr>
      <xdr:spPr>
        <a:xfrm>
          <a:off x="9220200" y="2952750"/>
          <a:ext cx="8667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/>
            <a:t>Menos</a:t>
          </a:r>
        </a:p>
        <a:p>
          <a:pPr algn="ctr"/>
          <a:r>
            <a:rPr lang="es-CO" sz="1100"/>
            <a:t>restrictivos</a:t>
          </a:r>
        </a:p>
      </xdr:txBody>
    </xdr:sp>
    <xdr:clientData/>
  </xdr:twoCellAnchor>
  <xdr:twoCellAnchor>
    <xdr:from>
      <xdr:col>9</xdr:col>
      <xdr:colOff>0</xdr:colOff>
      <xdr:row>19</xdr:row>
      <xdr:rowOff>95250</xdr:rowOff>
    </xdr:from>
    <xdr:to>
      <xdr:col>10</xdr:col>
      <xdr:colOff>142876</xdr:colOff>
      <xdr:row>22</xdr:row>
      <xdr:rowOff>47625</xdr:rowOff>
    </xdr:to>
    <xdr:sp macro="" textlink="">
      <xdr:nvSpPr>
        <xdr:cNvPr id="4" name="3 CuadroTexto"/>
        <xdr:cNvSpPr txBox="1"/>
      </xdr:nvSpPr>
      <xdr:spPr>
        <a:xfrm>
          <a:off x="9220200" y="4295775"/>
          <a:ext cx="904876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/>
            <a:t>Más</a:t>
          </a:r>
        </a:p>
        <a:p>
          <a:pPr algn="ctr"/>
          <a:r>
            <a:rPr lang="es-CO" sz="1100"/>
            <a:t>restrictivos</a:t>
          </a:r>
        </a:p>
      </xdr:txBody>
    </xdr:sp>
    <xdr:clientData/>
  </xdr:twoCellAnchor>
  <xdr:twoCellAnchor>
    <xdr:from>
      <xdr:col>18</xdr:col>
      <xdr:colOff>693964</xdr:colOff>
      <xdr:row>8</xdr:row>
      <xdr:rowOff>104776</xdr:rowOff>
    </xdr:from>
    <xdr:to>
      <xdr:col>26</xdr:col>
      <xdr:colOff>544285</xdr:colOff>
      <xdr:row>30</xdr:row>
      <xdr:rowOff>13608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676274</xdr:colOff>
      <xdr:row>12</xdr:row>
      <xdr:rowOff>85725</xdr:rowOff>
    </xdr:from>
    <xdr:to>
      <xdr:col>19</xdr:col>
      <xdr:colOff>104775</xdr:colOff>
      <xdr:row>15</xdr:row>
      <xdr:rowOff>38100</xdr:rowOff>
    </xdr:to>
    <xdr:sp macro="" textlink="">
      <xdr:nvSpPr>
        <xdr:cNvPr id="6" name="5 CuadroTexto"/>
        <xdr:cNvSpPr txBox="1"/>
      </xdr:nvSpPr>
      <xdr:spPr>
        <a:xfrm>
          <a:off x="15992474" y="2952750"/>
          <a:ext cx="952501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/>
            <a:t>Menos</a:t>
          </a:r>
        </a:p>
        <a:p>
          <a:pPr algn="ctr"/>
          <a:r>
            <a:rPr lang="es-CO" sz="1100"/>
            <a:t>restrictivos</a:t>
          </a:r>
        </a:p>
      </xdr:txBody>
    </xdr:sp>
    <xdr:clientData/>
  </xdr:twoCellAnchor>
  <xdr:twoCellAnchor>
    <xdr:from>
      <xdr:col>17</xdr:col>
      <xdr:colOff>714375</xdr:colOff>
      <xdr:row>19</xdr:row>
      <xdr:rowOff>95250</xdr:rowOff>
    </xdr:from>
    <xdr:to>
      <xdr:col>19</xdr:col>
      <xdr:colOff>142876</xdr:colOff>
      <xdr:row>22</xdr:row>
      <xdr:rowOff>47625</xdr:rowOff>
    </xdr:to>
    <xdr:sp macro="" textlink="">
      <xdr:nvSpPr>
        <xdr:cNvPr id="7" name="6 CuadroTexto"/>
        <xdr:cNvSpPr txBox="1"/>
      </xdr:nvSpPr>
      <xdr:spPr>
        <a:xfrm>
          <a:off x="16030575" y="4295775"/>
          <a:ext cx="952501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/>
            <a:t>Más</a:t>
          </a:r>
        </a:p>
        <a:p>
          <a:pPr algn="ctr"/>
          <a:r>
            <a:rPr lang="es-CO" sz="1100"/>
            <a:t>restrictivos</a:t>
          </a:r>
        </a:p>
      </xdr:txBody>
    </xdr:sp>
    <xdr:clientData/>
  </xdr:twoCellAnchor>
  <xdr:twoCellAnchor>
    <xdr:from>
      <xdr:col>10</xdr:col>
      <xdr:colOff>292554</xdr:colOff>
      <xdr:row>30</xdr:row>
      <xdr:rowOff>172811</xdr:rowOff>
    </xdr:from>
    <xdr:to>
      <xdr:col>18</xdr:col>
      <xdr:colOff>217714</xdr:colOff>
      <xdr:row>52</xdr:row>
      <xdr:rowOff>54429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91167</xdr:colOff>
      <xdr:row>35</xdr:row>
      <xdr:rowOff>126547</xdr:rowOff>
    </xdr:from>
    <xdr:to>
      <xdr:col>10</xdr:col>
      <xdr:colOff>281668</xdr:colOff>
      <xdr:row>38</xdr:row>
      <xdr:rowOff>78922</xdr:rowOff>
    </xdr:to>
    <xdr:sp macro="" textlink="">
      <xdr:nvSpPr>
        <xdr:cNvPr id="9" name="8 CuadroTexto"/>
        <xdr:cNvSpPr txBox="1"/>
      </xdr:nvSpPr>
      <xdr:spPr>
        <a:xfrm>
          <a:off x="9311367" y="7375072"/>
          <a:ext cx="952501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/>
            <a:t>Menos</a:t>
          </a:r>
        </a:p>
        <a:p>
          <a:pPr algn="ctr"/>
          <a:r>
            <a:rPr lang="es-CO" sz="1100"/>
            <a:t>restrictivos</a:t>
          </a:r>
        </a:p>
      </xdr:txBody>
    </xdr:sp>
    <xdr:clientData/>
  </xdr:twoCellAnchor>
  <xdr:twoCellAnchor>
    <xdr:from>
      <xdr:col>9</xdr:col>
      <xdr:colOff>129268</xdr:colOff>
      <xdr:row>42</xdr:row>
      <xdr:rowOff>136072</xdr:rowOff>
    </xdr:from>
    <xdr:to>
      <xdr:col>10</xdr:col>
      <xdr:colOff>319769</xdr:colOff>
      <xdr:row>45</xdr:row>
      <xdr:rowOff>88447</xdr:rowOff>
    </xdr:to>
    <xdr:sp macro="" textlink="">
      <xdr:nvSpPr>
        <xdr:cNvPr id="10" name="9 CuadroTexto"/>
        <xdr:cNvSpPr txBox="1"/>
      </xdr:nvSpPr>
      <xdr:spPr>
        <a:xfrm>
          <a:off x="9349468" y="8718097"/>
          <a:ext cx="952501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/>
            <a:t>Más</a:t>
          </a:r>
        </a:p>
        <a:p>
          <a:pPr algn="ctr"/>
          <a:r>
            <a:rPr lang="es-CO" sz="1100"/>
            <a:t>restrictivos</a:t>
          </a:r>
        </a:p>
      </xdr:txBody>
    </xdr:sp>
    <xdr:clientData/>
  </xdr:twoCellAnchor>
  <xdr:twoCellAnchor>
    <xdr:from>
      <xdr:col>18</xdr:col>
      <xdr:colOff>707572</xdr:colOff>
      <xdr:row>30</xdr:row>
      <xdr:rowOff>149679</xdr:rowOff>
    </xdr:from>
    <xdr:to>
      <xdr:col>26</xdr:col>
      <xdr:colOff>632732</xdr:colOff>
      <xdr:row>52</xdr:row>
      <xdr:rowOff>31297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35</xdr:row>
      <xdr:rowOff>0</xdr:rowOff>
    </xdr:from>
    <xdr:to>
      <xdr:col>19</xdr:col>
      <xdr:colOff>190501</xdr:colOff>
      <xdr:row>37</xdr:row>
      <xdr:rowOff>142875</xdr:rowOff>
    </xdr:to>
    <xdr:sp macro="" textlink="">
      <xdr:nvSpPr>
        <xdr:cNvPr id="12" name="11 CuadroTexto"/>
        <xdr:cNvSpPr txBox="1"/>
      </xdr:nvSpPr>
      <xdr:spPr>
        <a:xfrm>
          <a:off x="16078200" y="7248525"/>
          <a:ext cx="952501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/>
            <a:t>Menos</a:t>
          </a:r>
        </a:p>
        <a:p>
          <a:pPr algn="ctr"/>
          <a:r>
            <a:rPr lang="es-CO" sz="1100"/>
            <a:t>restrictivos</a:t>
          </a:r>
        </a:p>
      </xdr:txBody>
    </xdr:sp>
    <xdr:clientData/>
  </xdr:twoCellAnchor>
  <xdr:twoCellAnchor>
    <xdr:from>
      <xdr:col>18</xdr:col>
      <xdr:colOff>38101</xdr:colOff>
      <xdr:row>42</xdr:row>
      <xdr:rowOff>9525</xdr:rowOff>
    </xdr:from>
    <xdr:to>
      <xdr:col>19</xdr:col>
      <xdr:colOff>228602</xdr:colOff>
      <xdr:row>44</xdr:row>
      <xdr:rowOff>152400</xdr:rowOff>
    </xdr:to>
    <xdr:sp macro="" textlink="">
      <xdr:nvSpPr>
        <xdr:cNvPr id="13" name="12 CuadroTexto"/>
        <xdr:cNvSpPr txBox="1"/>
      </xdr:nvSpPr>
      <xdr:spPr>
        <a:xfrm>
          <a:off x="16116301" y="8591550"/>
          <a:ext cx="952501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/>
            <a:t>Más</a:t>
          </a:r>
        </a:p>
        <a:p>
          <a:pPr algn="ctr"/>
          <a:r>
            <a:rPr lang="es-CO" sz="1100"/>
            <a:t>restrictivos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</xdr:colOff>
      <xdr:row>45</xdr:row>
      <xdr:rowOff>25213</xdr:rowOff>
    </xdr:from>
    <xdr:to>
      <xdr:col>6</xdr:col>
      <xdr:colOff>1291478</xdr:colOff>
      <xdr:row>69</xdr:row>
      <xdr:rowOff>25213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939800</xdr:colOff>
      <xdr:row>65</xdr:row>
      <xdr:rowOff>165100</xdr:rowOff>
    </xdr:from>
    <xdr:to>
      <xdr:col>7</xdr:col>
      <xdr:colOff>457200</xdr:colOff>
      <xdr:row>67</xdr:row>
      <xdr:rowOff>165101</xdr:rowOff>
    </xdr:to>
    <xdr:sp macro="" textlink="">
      <xdr:nvSpPr>
        <xdr:cNvPr id="4" name="3 CuadroTexto"/>
        <xdr:cNvSpPr txBox="1"/>
      </xdr:nvSpPr>
      <xdr:spPr>
        <a:xfrm>
          <a:off x="8864600" y="13423900"/>
          <a:ext cx="838200" cy="381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000">
              <a:latin typeface="ZapfHumnst BT" panose="020B0502050508020304" pitchFamily="34" charset="0"/>
              <a:cs typeface="Times New Roman" pitchFamily="18" charset="0"/>
            </a:rPr>
            <a:t> (a)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I1164962\Users\dfernamo\Documents\ENCUESTA\Reporte%20201212\Publicacion\Diagramaci&#243;n%20diciembre%202012%20(Ma%20Alejandr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 1"/>
      <sheetName val="Gráfico 2"/>
      <sheetName val="Gráfico 3"/>
      <sheetName val="Gráfico 4.A"/>
      <sheetName val="Gráfico 4.B"/>
      <sheetName val="Gráfico 4.C"/>
      <sheetName val="Gráfico 5"/>
      <sheetName val="Gráfico 6"/>
      <sheetName val="Gráfico 7.A"/>
      <sheetName val="Gráfico 7.B"/>
      <sheetName val="Gráfico 7.C"/>
      <sheetName val="Gráfico 8"/>
      <sheetName val="Gráfico 9"/>
      <sheetName val="Gráfico 10"/>
      <sheetName val="Gráfico 11"/>
      <sheetName val="Gráfico 12"/>
      <sheetName val="Gráfico 13"/>
      <sheetName val="Gráfico 14"/>
      <sheetName val="Gráfico 15"/>
      <sheetName val="Gráfico 16"/>
      <sheetName val="Tabla Final"/>
      <sheetName val="PARTICIPACION"/>
      <sheetName val="Lista de pregu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C6" t="str">
            <v>Rentabilidad</v>
          </cell>
        </row>
      </sheetData>
      <sheetData sheetId="9">
        <row r="2">
          <cell r="C2" t="str">
            <v>Rentabilidad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>
    <tabColor theme="5" tint="0.59999389629810485"/>
  </sheetPr>
  <dimension ref="A1:AA56"/>
  <sheetViews>
    <sheetView view="pageBreakPreview" zoomScale="70" zoomScaleNormal="100" zoomScaleSheetLayoutView="70" workbookViewId="0">
      <selection activeCell="G43" sqref="G43"/>
    </sheetView>
  </sheetViews>
  <sheetFormatPr baseColWidth="10" defaultRowHeight="15" x14ac:dyDescent="0.25"/>
  <cols>
    <col min="1" max="1" width="11.42578125" style="7"/>
    <col min="2" max="2" width="17.28515625" style="7" customWidth="1"/>
    <col min="3" max="3" width="16" style="7" customWidth="1"/>
    <col min="4" max="4" width="15.7109375" style="7" customWidth="1"/>
    <col min="5" max="9" width="15.5703125" style="7" customWidth="1"/>
    <col min="10" max="16384" width="11.42578125" style="7"/>
  </cols>
  <sheetData>
    <row r="1" spans="1:27" x14ac:dyDescent="0.25">
      <c r="A1" s="37"/>
    </row>
    <row r="4" spans="1:27" x14ac:dyDescent="0.25">
      <c r="J4" s="89" t="s">
        <v>17</v>
      </c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</row>
    <row r="5" spans="1:27" ht="80.25" customHeight="1" x14ac:dyDescent="0.25">
      <c r="J5" s="90" t="s">
        <v>14</v>
      </c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</row>
    <row r="6" spans="1:27" ht="60" x14ac:dyDescent="0.25">
      <c r="A6" s="7" t="s">
        <v>9</v>
      </c>
      <c r="B6" s="11" t="s">
        <v>12</v>
      </c>
      <c r="C6" s="11" t="s">
        <v>0</v>
      </c>
      <c r="D6" s="11" t="s">
        <v>1</v>
      </c>
      <c r="E6" s="11" t="s">
        <v>2</v>
      </c>
      <c r="F6" s="63" t="s">
        <v>13</v>
      </c>
      <c r="G6" s="63" t="s">
        <v>15</v>
      </c>
      <c r="H6" s="16"/>
      <c r="I6" s="16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</row>
    <row r="7" spans="1:27" x14ac:dyDescent="0.25">
      <c r="A7" s="12">
        <v>39508</v>
      </c>
      <c r="B7" s="13">
        <v>0</v>
      </c>
      <c r="C7" s="13">
        <v>-0.16666666666666666</v>
      </c>
      <c r="D7" s="13">
        <v>0</v>
      </c>
      <c r="E7" s="13">
        <v>-0.33333333333333331</v>
      </c>
      <c r="F7" s="62">
        <v>4.9176391490179014</v>
      </c>
      <c r="G7" s="62">
        <v>11.063460924312224</v>
      </c>
      <c r="H7" s="62"/>
      <c r="I7" s="62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</row>
    <row r="8" spans="1:27" ht="15.75" x14ac:dyDescent="0.25">
      <c r="A8" s="12">
        <v>39630</v>
      </c>
      <c r="B8" s="13">
        <v>-0.35714285714285715</v>
      </c>
      <c r="C8" s="13">
        <v>-0.6428571428571429</v>
      </c>
      <c r="D8" s="13">
        <v>0</v>
      </c>
      <c r="E8" s="13">
        <v>-0.14285714285714285</v>
      </c>
      <c r="F8" s="62">
        <v>3.5929942145363896</v>
      </c>
      <c r="G8" s="62">
        <v>14.136506062394986</v>
      </c>
      <c r="H8" s="62"/>
      <c r="I8" s="62"/>
      <c r="J8" s="89"/>
      <c r="K8" s="91"/>
      <c r="L8" s="89"/>
      <c r="M8" s="89"/>
      <c r="N8" s="89"/>
      <c r="O8" s="89"/>
      <c r="P8" s="89"/>
      <c r="Q8" s="89"/>
      <c r="R8" s="89"/>
      <c r="S8" s="89"/>
      <c r="T8" s="91"/>
      <c r="U8" s="89"/>
      <c r="V8" s="89"/>
      <c r="W8" s="89"/>
      <c r="X8" s="89"/>
      <c r="Y8" s="89"/>
      <c r="Z8" s="89"/>
      <c r="AA8" s="89"/>
    </row>
    <row r="9" spans="1:27" x14ac:dyDescent="0.25">
      <c r="A9" s="12">
        <v>39722</v>
      </c>
      <c r="B9" s="13">
        <v>-0.7857142857142857</v>
      </c>
      <c r="C9" s="13">
        <v>-0.7142857142857143</v>
      </c>
      <c r="D9" s="13">
        <v>-0.21428571428571427</v>
      </c>
      <c r="E9" s="13">
        <v>-0.35714285714285715</v>
      </c>
      <c r="F9" s="62">
        <v>2.9709592620821468</v>
      </c>
      <c r="G9" s="62">
        <v>11.9144647473818</v>
      </c>
      <c r="H9" s="62"/>
      <c r="I9" s="62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</row>
    <row r="10" spans="1:27" x14ac:dyDescent="0.25">
      <c r="A10" s="12">
        <v>39783</v>
      </c>
      <c r="B10" s="13">
        <v>-0.8</v>
      </c>
      <c r="C10" s="13">
        <v>-0.73333333333333328</v>
      </c>
      <c r="D10" s="13">
        <v>-0.2</v>
      </c>
      <c r="E10" s="13">
        <v>-0.4</v>
      </c>
      <c r="F10" s="62">
        <v>2.0064057158695476</v>
      </c>
      <c r="G10" s="62">
        <v>2.760255704669575</v>
      </c>
      <c r="H10" s="62"/>
      <c r="I10" s="62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</row>
    <row r="11" spans="1:27" x14ac:dyDescent="0.25">
      <c r="A11" s="12">
        <v>39873</v>
      </c>
      <c r="B11" s="13">
        <v>-0.77777777777777779</v>
      </c>
      <c r="C11" s="13">
        <v>-0.5</v>
      </c>
      <c r="D11" s="13">
        <v>-0.27777777777777779</v>
      </c>
      <c r="E11" s="13">
        <v>-0.55555555555555558</v>
      </c>
      <c r="F11" s="62">
        <v>0.9032513998870968</v>
      </c>
      <c r="G11" s="62">
        <v>-0.15198816956950623</v>
      </c>
      <c r="H11" s="62"/>
      <c r="I11" s="62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</row>
    <row r="12" spans="1:27" x14ac:dyDescent="0.25">
      <c r="A12" s="12">
        <v>39965</v>
      </c>
      <c r="B12" s="13">
        <v>-0.52631578947368418</v>
      </c>
      <c r="C12" s="13">
        <v>-0.52631578947368418</v>
      </c>
      <c r="D12" s="13">
        <v>-0.10526315789473684</v>
      </c>
      <c r="E12" s="13">
        <v>-0.36842105263157893</v>
      </c>
      <c r="F12" s="62">
        <v>1.3229571984435751</v>
      </c>
      <c r="G12" s="62">
        <v>-0.98273255351315925</v>
      </c>
      <c r="H12" s="62"/>
      <c r="I12" s="62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</row>
    <row r="13" spans="1:27" x14ac:dyDescent="0.25">
      <c r="A13" s="12">
        <v>40057</v>
      </c>
      <c r="B13" s="13">
        <v>-0.5</v>
      </c>
      <c r="C13" s="13">
        <v>-0.27777777777777779</v>
      </c>
      <c r="D13" s="13">
        <v>-0.1111111111111111</v>
      </c>
      <c r="E13" s="13">
        <v>-0.44444444444444442</v>
      </c>
      <c r="F13" s="62">
        <v>0.10272058490311053</v>
      </c>
      <c r="G13" s="62">
        <v>-4.5458104933437653</v>
      </c>
      <c r="H13" s="62"/>
      <c r="I13" s="62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</row>
    <row r="14" spans="1:27" x14ac:dyDescent="0.25">
      <c r="A14" s="12">
        <v>40148</v>
      </c>
      <c r="B14" s="13">
        <v>-0.41176470588235292</v>
      </c>
      <c r="C14" s="13">
        <v>-0.35294117647058826</v>
      </c>
      <c r="D14" s="13">
        <v>0</v>
      </c>
      <c r="E14" s="13">
        <v>-0.29411764705882354</v>
      </c>
      <c r="F14" s="62">
        <v>0.78496490301154154</v>
      </c>
      <c r="G14" s="62">
        <v>0.69624685864953051</v>
      </c>
      <c r="H14" s="62"/>
      <c r="I14" s="62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</row>
    <row r="15" spans="1:27" x14ac:dyDescent="0.25">
      <c r="A15" s="12">
        <v>40238</v>
      </c>
      <c r="B15" s="13">
        <v>-0.33333333333333331</v>
      </c>
      <c r="C15" s="13">
        <v>-0.22222222222222221</v>
      </c>
      <c r="D15" s="13">
        <v>-0.1111111111111111</v>
      </c>
      <c r="E15" s="13">
        <v>-0.16666666666666666</v>
      </c>
      <c r="F15" s="62">
        <v>2.9607004067560894</v>
      </c>
      <c r="G15" s="62">
        <v>1.8142921792076265</v>
      </c>
      <c r="H15" s="62"/>
      <c r="I15" s="62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</row>
    <row r="16" spans="1:27" x14ac:dyDescent="0.25">
      <c r="A16" s="12">
        <v>40330</v>
      </c>
      <c r="B16" s="13">
        <v>0</v>
      </c>
      <c r="C16" s="13">
        <v>-0.1111111111111111</v>
      </c>
      <c r="D16" s="13">
        <v>0</v>
      </c>
      <c r="E16" s="13">
        <v>-0.27777777777777779</v>
      </c>
      <c r="F16" s="62">
        <v>3.7363332429745952</v>
      </c>
      <c r="G16" s="62">
        <v>-0.46208864065576449</v>
      </c>
      <c r="H16" s="62"/>
      <c r="I16" s="62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</row>
    <row r="17" spans="1:27" x14ac:dyDescent="0.25">
      <c r="A17" s="12">
        <v>40422</v>
      </c>
      <c r="B17" s="13">
        <v>0.15789473684210525</v>
      </c>
      <c r="C17" s="13">
        <v>0</v>
      </c>
      <c r="D17" s="13">
        <v>0</v>
      </c>
      <c r="E17" s="13">
        <v>-0.21052631578947367</v>
      </c>
      <c r="F17" s="62">
        <v>5.5487648452472627</v>
      </c>
      <c r="G17" s="62">
        <v>4.7335821813856143</v>
      </c>
      <c r="H17" s="62"/>
      <c r="I17" s="62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</row>
    <row r="18" spans="1:27" x14ac:dyDescent="0.25">
      <c r="A18" s="12">
        <v>40513</v>
      </c>
      <c r="B18" s="13">
        <v>0.17647058823529413</v>
      </c>
      <c r="C18" s="13">
        <v>0.11764705882352941</v>
      </c>
      <c r="D18" s="13">
        <v>5.8823529411764705E-2</v>
      </c>
      <c r="E18" s="13">
        <v>-0.23529411764705882</v>
      </c>
      <c r="F18" s="62">
        <v>6.3491350258368868</v>
      </c>
      <c r="G18" s="62">
        <v>13.435889043449791</v>
      </c>
      <c r="H18" s="62"/>
      <c r="I18" s="62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</row>
    <row r="19" spans="1:27" x14ac:dyDescent="0.25">
      <c r="A19" s="12">
        <v>40603</v>
      </c>
      <c r="B19" s="13">
        <v>5.2631578947368418E-2</v>
      </c>
      <c r="C19" s="13">
        <v>5.2631578947368418E-2</v>
      </c>
      <c r="D19" s="13">
        <v>5.2631578947368418E-2</v>
      </c>
      <c r="E19" s="13">
        <v>0.10526315789473684</v>
      </c>
      <c r="F19" s="62">
        <v>4.7627439749746685</v>
      </c>
      <c r="G19" s="62">
        <v>14.995151123323097</v>
      </c>
      <c r="H19" s="62"/>
      <c r="I19" s="62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</row>
    <row r="20" spans="1:27" x14ac:dyDescent="0.25">
      <c r="A20" s="12">
        <v>40695</v>
      </c>
      <c r="B20" s="13">
        <v>-0.16666666666666666</v>
      </c>
      <c r="C20" s="13">
        <v>-0.1111111111111111</v>
      </c>
      <c r="D20" s="13">
        <v>0.1111111111111111</v>
      </c>
      <c r="E20" s="13">
        <v>-5.5555555555555552E-2</v>
      </c>
      <c r="F20" s="62">
        <v>6.9015577138045643</v>
      </c>
      <c r="G20" s="62">
        <v>22.699015016954618</v>
      </c>
      <c r="H20" s="62"/>
      <c r="I20" s="62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</row>
    <row r="21" spans="1:27" x14ac:dyDescent="0.25">
      <c r="A21" s="12">
        <v>40787</v>
      </c>
      <c r="B21" s="13">
        <v>-4.7619047619047616E-2</v>
      </c>
      <c r="C21" s="13">
        <v>-4.7619047619047616E-2</v>
      </c>
      <c r="D21" s="13">
        <v>9.5238095238095233E-2</v>
      </c>
      <c r="E21" s="13">
        <v>-0.14285714285714285</v>
      </c>
      <c r="F21" s="62">
        <v>6.1978153951732793</v>
      </c>
      <c r="G21" s="62">
        <v>23.193514275643295</v>
      </c>
      <c r="H21" s="64"/>
      <c r="I21" s="62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</row>
    <row r="22" spans="1:27" x14ac:dyDescent="0.25">
      <c r="A22" s="12">
        <v>40878</v>
      </c>
      <c r="B22" s="13">
        <v>-0.23809523809523808</v>
      </c>
      <c r="C22" s="13">
        <v>-0.14285714285714285</v>
      </c>
      <c r="D22" s="13">
        <v>9.5238095238095233E-2</v>
      </c>
      <c r="E22" s="13">
        <v>-9.5238095238095233E-2</v>
      </c>
      <c r="F22" s="62">
        <v>5.6686947214241457</v>
      </c>
      <c r="G22" s="62">
        <v>15.299718675611331</v>
      </c>
      <c r="H22" s="64"/>
      <c r="I22" s="62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</row>
    <row r="23" spans="1:27" x14ac:dyDescent="0.25">
      <c r="A23" s="12">
        <v>40969</v>
      </c>
      <c r="B23" s="13">
        <v>-0.3888888888888889</v>
      </c>
      <c r="C23" s="13">
        <v>-0.23809523809523808</v>
      </c>
      <c r="D23" s="13">
        <v>0.21428571428571427</v>
      </c>
      <c r="E23" s="13">
        <v>-0.23076923076923078</v>
      </c>
      <c r="F23" s="62">
        <v>6.1934000616816718</v>
      </c>
      <c r="G23" s="62">
        <v>12.951965986155514</v>
      </c>
      <c r="H23" s="64"/>
      <c r="I23" s="62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</row>
    <row r="24" spans="1:27" x14ac:dyDescent="0.25">
      <c r="A24" s="12">
        <v>41061</v>
      </c>
      <c r="B24" s="13">
        <v>-0.52631578947368418</v>
      </c>
      <c r="C24" s="13">
        <v>-0.3</v>
      </c>
      <c r="D24" s="13">
        <v>-0.14285714285714285</v>
      </c>
      <c r="E24" s="13">
        <v>-0.45454545454545453</v>
      </c>
      <c r="F24" s="62">
        <v>3.7616958865787495</v>
      </c>
      <c r="G24" s="62">
        <v>11.084059878269457</v>
      </c>
      <c r="H24" s="13"/>
      <c r="I24" s="62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</row>
    <row r="25" spans="1:27" x14ac:dyDescent="0.25">
      <c r="A25" s="12">
        <v>41153</v>
      </c>
      <c r="B25" s="13">
        <v>-0.5</v>
      </c>
      <c r="C25" s="13">
        <v>-0.25</v>
      </c>
      <c r="D25" s="13">
        <v>0</v>
      </c>
      <c r="E25" s="13">
        <v>-0.2</v>
      </c>
      <c r="F25" s="61">
        <v>3.804574644246685</v>
      </c>
      <c r="G25" s="62">
        <v>-2.6768399300588186</v>
      </c>
      <c r="H25" s="13"/>
      <c r="I25" s="62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</row>
    <row r="26" spans="1:27" x14ac:dyDescent="0.25">
      <c r="A26" s="12">
        <v>41244</v>
      </c>
      <c r="B26" s="13">
        <v>-0.45454545454545453</v>
      </c>
      <c r="C26" s="13">
        <v>-0.40909090909090912</v>
      </c>
      <c r="D26" s="13">
        <v>-7.1428571428571425E-2</v>
      </c>
      <c r="E26" s="13">
        <v>-0.41666666666666669</v>
      </c>
      <c r="F26" s="61">
        <v>3.5639552706286963</v>
      </c>
      <c r="G26" s="62">
        <v>-1.2825325325325281</v>
      </c>
      <c r="H26" s="13"/>
      <c r="I26" s="62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</row>
    <row r="27" spans="1:27" x14ac:dyDescent="0.25">
      <c r="A27" s="12">
        <v>41334</v>
      </c>
      <c r="B27" s="13">
        <v>-0.47368421052631576</v>
      </c>
      <c r="C27" s="13">
        <v>-0.4</v>
      </c>
      <c r="D27" s="13">
        <v>-7.6923076923076927E-2</v>
      </c>
      <c r="E27" s="13">
        <v>-0.36363636363636365</v>
      </c>
      <c r="F27" s="62">
        <v>3.3345654240151958</v>
      </c>
      <c r="G27" s="62">
        <v>2.1776326022709469</v>
      </c>
      <c r="H27" s="13"/>
      <c r="I27" s="62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</row>
    <row r="28" spans="1:27" x14ac:dyDescent="0.25">
      <c r="A28" s="12">
        <v>41426</v>
      </c>
      <c r="B28" s="13">
        <v>-0.375</v>
      </c>
      <c r="C28" s="13">
        <v>-0.44444444444444442</v>
      </c>
      <c r="D28" s="13">
        <v>0.18181818181818182</v>
      </c>
      <c r="E28" s="13">
        <v>-0.44444444444444442</v>
      </c>
      <c r="F28" s="62">
        <v>4.0480584239663813</v>
      </c>
      <c r="G28" s="62">
        <v>4.1464281483243326E-2</v>
      </c>
      <c r="H28" s="13"/>
      <c r="I28" s="62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</row>
    <row r="29" spans="1:27" x14ac:dyDescent="0.25">
      <c r="A29" s="12">
        <v>41518</v>
      </c>
      <c r="B29" s="13">
        <v>-0.21052631578947367</v>
      </c>
      <c r="C29" s="13">
        <v>-0.31578947368421101</v>
      </c>
      <c r="D29" s="13">
        <v>0</v>
      </c>
      <c r="E29" s="13">
        <v>-0.33333333333333331</v>
      </c>
      <c r="F29" s="65">
        <v>4.0412424615783777</v>
      </c>
      <c r="G29" s="65">
        <v>12.0406363309705</v>
      </c>
      <c r="H29" s="13"/>
      <c r="I29" s="5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</row>
    <row r="30" spans="1:27" x14ac:dyDescent="0.25">
      <c r="A30" s="12">
        <v>41609</v>
      </c>
      <c r="B30" s="13">
        <v>-0.125</v>
      </c>
      <c r="C30" s="39">
        <v>-0.29411764705882348</v>
      </c>
      <c r="D30" s="13">
        <v>0</v>
      </c>
      <c r="E30" s="13">
        <v>-0.42857142857142855</v>
      </c>
      <c r="F30" s="65">
        <v>4.1465580479518138</v>
      </c>
      <c r="G30" s="65">
        <v>10.605868559477784</v>
      </c>
      <c r="I30" s="5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</row>
    <row r="31" spans="1:27" x14ac:dyDescent="0.25">
      <c r="A31" s="12">
        <v>41699</v>
      </c>
      <c r="B31" s="39">
        <v>0.11764705882352941</v>
      </c>
      <c r="C31" s="13">
        <v>-0.26315789473684209</v>
      </c>
      <c r="D31" s="13">
        <v>0.1111111111111111</v>
      </c>
      <c r="E31" s="13">
        <v>-0.33333333333333331</v>
      </c>
      <c r="F31" s="65">
        <v>4.0841615779657161</v>
      </c>
      <c r="G31" s="13">
        <v>13.335363068960262</v>
      </c>
      <c r="I31" s="5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</row>
    <row r="32" spans="1:27" x14ac:dyDescent="0.25">
      <c r="A32" s="12">
        <v>41791</v>
      </c>
      <c r="B32" s="39">
        <v>-0.17647058823529413</v>
      </c>
      <c r="C32" s="39">
        <v>-0.23529411764705882</v>
      </c>
      <c r="D32" s="39">
        <v>0</v>
      </c>
      <c r="E32" s="39">
        <v>-0.22222222222222221</v>
      </c>
      <c r="F32" s="92">
        <v>3.8402515723270341</v>
      </c>
      <c r="G32" s="39">
        <v>8.6328379418556551</v>
      </c>
      <c r="H32" s="60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</row>
    <row r="33" spans="1:27" x14ac:dyDescent="0.25">
      <c r="A33" s="12">
        <v>41883</v>
      </c>
      <c r="B33" s="39">
        <v>-0.21428571428571427</v>
      </c>
      <c r="C33" s="39">
        <v>-0.3125</v>
      </c>
      <c r="D33" s="39">
        <v>0</v>
      </c>
      <c r="E33" s="39">
        <v>-0.25</v>
      </c>
      <c r="F33" s="92">
        <v>4.0600341556450132</v>
      </c>
      <c r="G33" s="39">
        <v>11.81083996617977</v>
      </c>
      <c r="H33" s="60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</row>
    <row r="34" spans="1:27" x14ac:dyDescent="0.25">
      <c r="A34" s="12">
        <v>41974</v>
      </c>
      <c r="B34" s="39">
        <v>0</v>
      </c>
      <c r="C34" s="39">
        <v>7.6923076923076927E-2</v>
      </c>
      <c r="D34" s="39">
        <v>-0.1111111111111111</v>
      </c>
      <c r="E34" s="39">
        <v>-0.2857142857142857</v>
      </c>
      <c r="F34" s="92">
        <v>5.372876119864074</v>
      </c>
      <c r="G34" s="39">
        <v>10.081650193382032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</row>
    <row r="35" spans="1:27" x14ac:dyDescent="0.25">
      <c r="A35" s="12">
        <v>42064</v>
      </c>
      <c r="B35" s="39">
        <v>-0.23076923076923078</v>
      </c>
      <c r="C35" s="39">
        <v>-0.38461538461538464</v>
      </c>
      <c r="D35" s="39">
        <v>-0.2857142857142857</v>
      </c>
      <c r="E35" s="39">
        <v>-0.16666666666666666</v>
      </c>
      <c r="F35" s="39">
        <v>4.092052776925442</v>
      </c>
      <c r="G35" s="39">
        <v>6.0067159167226407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</row>
    <row r="36" spans="1:27" x14ac:dyDescent="0.25">
      <c r="A36" s="12">
        <v>42156</v>
      </c>
      <c r="B36" s="39">
        <v>-0.46666666666666667</v>
      </c>
      <c r="C36" s="39">
        <v>-0.375</v>
      </c>
      <c r="D36" s="39">
        <v>-0.27272727272727271</v>
      </c>
      <c r="E36" s="39">
        <v>-0.55555555555555558</v>
      </c>
      <c r="F36" s="39">
        <v>3.5189514614853579</v>
      </c>
      <c r="G36" s="39">
        <v>1.7823077342344931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</row>
    <row r="37" spans="1:27" x14ac:dyDescent="0.25">
      <c r="A37" s="12">
        <v>42248</v>
      </c>
      <c r="B37" s="39">
        <v>-0.66666666666666663</v>
      </c>
      <c r="C37" s="39">
        <v>-0.5714285714285714</v>
      </c>
      <c r="D37" s="39">
        <v>-0.22222222222222221</v>
      </c>
      <c r="E37" s="39">
        <v>-0.75</v>
      </c>
      <c r="F37" s="39">
        <v>3.7758451328493692</v>
      </c>
      <c r="G37" s="39">
        <v>-0.44328552803129639</v>
      </c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</row>
    <row r="38" spans="1:27" x14ac:dyDescent="0.25">
      <c r="A38" s="12">
        <v>42339</v>
      </c>
      <c r="B38" s="39">
        <v>-0.46153846153846156</v>
      </c>
      <c r="C38" s="39">
        <v>-0.66666666666666663</v>
      </c>
      <c r="D38" s="39">
        <v>-0.2</v>
      </c>
      <c r="E38" s="39">
        <v>-0.625</v>
      </c>
      <c r="F38" s="3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</row>
    <row r="39" spans="1:27" x14ac:dyDescent="0.25">
      <c r="A39" s="12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</row>
    <row r="40" spans="1:27" x14ac:dyDescent="0.25">
      <c r="F40" s="66">
        <f>+CORREL(F7:F36,B7:B36)</f>
        <v>0.66319449181435197</v>
      </c>
      <c r="G40" s="66">
        <f>+CORREL(G7:G36,C7:C36)</f>
        <v>0.35578596804232704</v>
      </c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</row>
    <row r="41" spans="1:27" x14ac:dyDescent="0.25"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</row>
    <row r="42" spans="1:27" x14ac:dyDescent="0.25"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</row>
    <row r="43" spans="1:27" x14ac:dyDescent="0.25"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</row>
    <row r="44" spans="1:27" x14ac:dyDescent="0.25"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</row>
    <row r="45" spans="1:27" x14ac:dyDescent="0.25"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</row>
    <row r="46" spans="1:27" x14ac:dyDescent="0.25"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</row>
    <row r="47" spans="1:27" x14ac:dyDescent="0.25"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</row>
    <row r="48" spans="1:27" x14ac:dyDescent="0.25"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</row>
    <row r="49" spans="10:27" x14ac:dyDescent="0.25"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</row>
    <row r="50" spans="10:27" x14ac:dyDescent="0.25"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</row>
    <row r="51" spans="10:27" x14ac:dyDescent="0.25"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</row>
    <row r="52" spans="10:27" x14ac:dyDescent="0.25"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</row>
    <row r="53" spans="10:27" x14ac:dyDescent="0.25"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</row>
    <row r="54" spans="10:27" x14ac:dyDescent="0.25">
      <c r="J54" s="88" t="s">
        <v>19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</row>
    <row r="55" spans="10:27" x14ac:dyDescent="0.25"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</row>
    <row r="56" spans="10:27" x14ac:dyDescent="0.25">
      <c r="N56" s="38"/>
      <c r="O56" s="38"/>
      <c r="P56" s="38"/>
      <c r="Q56" s="38"/>
      <c r="R56" s="38"/>
      <c r="S56" s="38"/>
      <c r="T56" s="38"/>
      <c r="U56" s="38"/>
      <c r="V56" s="38"/>
    </row>
  </sheetData>
  <pageMargins left="0.7" right="0.7" top="0.75" bottom="0.75" header="0.3" footer="0.3"/>
  <pageSetup scale="4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5" tint="0.59999389629810485"/>
  </sheetPr>
  <dimension ref="A2:AD88"/>
  <sheetViews>
    <sheetView tabSelected="1" view="pageBreakPreview" zoomScale="75" zoomScaleNormal="85" zoomScaleSheetLayoutView="75" workbookViewId="0">
      <selection activeCell="O38" sqref="O38"/>
    </sheetView>
  </sheetViews>
  <sheetFormatPr baseColWidth="10" defaultRowHeight="15" x14ac:dyDescent="0.25"/>
  <cols>
    <col min="1" max="7" width="19.7109375" style="1" customWidth="1"/>
    <col min="8" max="8" width="17.85546875" style="1" bestFit="1" customWidth="1"/>
    <col min="9" max="9" width="25.42578125" style="1" bestFit="1" customWidth="1"/>
    <col min="10" max="10" width="11.42578125" style="1"/>
    <col min="11" max="11" width="12.42578125" style="1" bestFit="1" customWidth="1"/>
    <col min="12" max="12" width="13.85546875" style="1" bestFit="1" customWidth="1"/>
    <col min="13" max="27" width="11.42578125" style="1"/>
    <col min="28" max="28" width="11.42578125" style="2"/>
    <col min="29" max="29" width="20" style="2" bestFit="1" customWidth="1"/>
    <col min="30" max="30" width="22.7109375" style="2" customWidth="1"/>
    <col min="31" max="16384" width="11.42578125" style="1"/>
  </cols>
  <sheetData>
    <row r="2" spans="2:30" x14ac:dyDescent="0.25">
      <c r="B2" s="96" t="s">
        <v>20</v>
      </c>
      <c r="C2" s="97"/>
      <c r="D2" s="97"/>
      <c r="E2" s="97"/>
      <c r="F2" s="97"/>
      <c r="G2" s="97"/>
      <c r="H2" s="97"/>
      <c r="I2" s="98"/>
    </row>
    <row r="4" spans="2:30" ht="18.75" x14ac:dyDescent="0.3">
      <c r="B4" s="2"/>
      <c r="C4" s="2"/>
      <c r="D4" s="99" t="s">
        <v>3</v>
      </c>
      <c r="E4" s="99"/>
      <c r="F4" s="99"/>
      <c r="G4" s="99"/>
      <c r="H4" s="99"/>
      <c r="I4" s="99"/>
    </row>
    <row r="5" spans="2:30" ht="80.25" customHeight="1" x14ac:dyDescent="0.25">
      <c r="B5" s="2"/>
      <c r="C5" s="2"/>
      <c r="D5" s="93" t="s">
        <v>4</v>
      </c>
      <c r="E5" s="93"/>
      <c r="F5" s="93"/>
      <c r="G5" s="93" t="s">
        <v>5</v>
      </c>
      <c r="H5" s="93"/>
      <c r="I5" s="93"/>
    </row>
    <row r="6" spans="2:30" x14ac:dyDescent="0.25">
      <c r="B6" s="2"/>
      <c r="C6" s="2"/>
      <c r="D6" s="3" t="s">
        <v>6</v>
      </c>
      <c r="E6" s="3" t="s">
        <v>8</v>
      </c>
      <c r="F6" s="3" t="s">
        <v>7</v>
      </c>
      <c r="G6" s="3" t="s">
        <v>6</v>
      </c>
      <c r="H6" s="3" t="s">
        <v>8</v>
      </c>
      <c r="I6" s="3" t="s">
        <v>7</v>
      </c>
      <c r="AC6" s="93"/>
      <c r="AD6" s="93"/>
    </row>
    <row r="7" spans="2:30" x14ac:dyDescent="0.25">
      <c r="B7" s="2"/>
      <c r="C7" s="8">
        <v>39539</v>
      </c>
      <c r="D7" s="17">
        <v>0.42857139999999999</v>
      </c>
      <c r="E7" s="17">
        <v>0.57142859999999995</v>
      </c>
      <c r="F7" s="17">
        <v>0</v>
      </c>
      <c r="G7" s="2"/>
      <c r="H7" s="2"/>
      <c r="I7" s="2"/>
      <c r="J7" s="9">
        <f>+SUM(D7:F7)</f>
        <v>1</v>
      </c>
      <c r="AC7" s="14"/>
      <c r="AD7" s="14"/>
    </row>
    <row r="8" spans="2:30" x14ac:dyDescent="0.25">
      <c r="B8" s="2"/>
      <c r="C8" s="8">
        <v>39630</v>
      </c>
      <c r="D8" s="17">
        <v>0.6</v>
      </c>
      <c r="E8" s="17">
        <v>0.4</v>
      </c>
      <c r="F8" s="17">
        <v>0</v>
      </c>
      <c r="G8" s="17">
        <v>0.28571429999999998</v>
      </c>
      <c r="H8" s="17">
        <v>0.71428570000000002</v>
      </c>
      <c r="I8" s="17">
        <v>0</v>
      </c>
      <c r="J8" s="9">
        <f t="shared" ref="J8:J37" si="0">+SUM(D8:F8)</f>
        <v>1</v>
      </c>
      <c r="AB8" s="4"/>
      <c r="AC8" s="18"/>
      <c r="AD8" s="19"/>
    </row>
    <row r="9" spans="2:30" x14ac:dyDescent="0.25">
      <c r="B9" s="2"/>
      <c r="C9" s="8">
        <v>39722</v>
      </c>
      <c r="D9" s="17">
        <v>0.41176469999999998</v>
      </c>
      <c r="E9" s="17">
        <v>0.58823530000000002</v>
      </c>
      <c r="F9" s="17">
        <v>0</v>
      </c>
      <c r="G9" s="17">
        <v>0.53333339999999996</v>
      </c>
      <c r="H9" s="17">
        <v>0.46666669999999999</v>
      </c>
      <c r="I9" s="17">
        <v>0</v>
      </c>
      <c r="J9" s="9">
        <f t="shared" si="0"/>
        <v>1</v>
      </c>
      <c r="AB9" s="4"/>
      <c r="AC9" s="18"/>
      <c r="AD9" s="19"/>
    </row>
    <row r="10" spans="2:30" x14ac:dyDescent="0.25">
      <c r="B10" s="2"/>
      <c r="C10" s="8">
        <v>39783</v>
      </c>
      <c r="D10" s="17">
        <v>0.71400000000000008</v>
      </c>
      <c r="E10" s="17">
        <v>0.28600000000000003</v>
      </c>
      <c r="F10" s="17">
        <v>0</v>
      </c>
      <c r="G10" s="17">
        <v>0.70588240000000002</v>
      </c>
      <c r="H10" s="17">
        <v>0.29411769999999998</v>
      </c>
      <c r="I10" s="17">
        <v>0</v>
      </c>
      <c r="J10" s="9">
        <f t="shared" si="0"/>
        <v>1</v>
      </c>
      <c r="AB10" s="4"/>
      <c r="AC10" s="18"/>
      <c r="AD10" s="19"/>
    </row>
    <row r="11" spans="2:30" x14ac:dyDescent="0.25">
      <c r="B11" s="2"/>
      <c r="C11" s="8">
        <v>39873</v>
      </c>
      <c r="D11" s="17">
        <v>0.5</v>
      </c>
      <c r="E11" s="17">
        <v>0.5</v>
      </c>
      <c r="F11" s="17">
        <v>0</v>
      </c>
      <c r="G11" s="17">
        <v>0.71400000000000008</v>
      </c>
      <c r="H11" s="17">
        <v>0.28600000000000003</v>
      </c>
      <c r="I11" s="17">
        <v>0</v>
      </c>
      <c r="J11" s="9">
        <f t="shared" si="0"/>
        <v>1</v>
      </c>
      <c r="AB11" s="4"/>
      <c r="AC11" s="18"/>
      <c r="AD11" s="19"/>
    </row>
    <row r="12" spans="2:30" x14ac:dyDescent="0.25">
      <c r="B12" s="2"/>
      <c r="C12" s="8">
        <v>39965</v>
      </c>
      <c r="D12" s="17">
        <v>0.52600000000000002</v>
      </c>
      <c r="E12" s="17">
        <v>0.47399999999999998</v>
      </c>
      <c r="F12" s="17">
        <v>0</v>
      </c>
      <c r="G12" s="17">
        <v>0.5</v>
      </c>
      <c r="H12" s="17">
        <v>0.5</v>
      </c>
      <c r="I12" s="17">
        <v>0</v>
      </c>
      <c r="J12" s="9">
        <f t="shared" si="0"/>
        <v>1</v>
      </c>
      <c r="AB12" s="4"/>
      <c r="AC12" s="18"/>
      <c r="AD12" s="19"/>
    </row>
    <row r="13" spans="2:30" x14ac:dyDescent="0.25">
      <c r="B13" s="2"/>
      <c r="C13" s="8">
        <v>40057</v>
      </c>
      <c r="D13" s="17">
        <v>0.27800000000000002</v>
      </c>
      <c r="E13" s="17">
        <v>0.72199999999999998</v>
      </c>
      <c r="F13" s="17">
        <v>0</v>
      </c>
      <c r="G13" s="17">
        <v>0.21100000000000002</v>
      </c>
      <c r="H13" s="17">
        <v>0.78900000000000003</v>
      </c>
      <c r="I13" s="17">
        <v>0</v>
      </c>
      <c r="J13" s="9">
        <f t="shared" si="0"/>
        <v>1</v>
      </c>
      <c r="AB13" s="4"/>
      <c r="AC13" s="18"/>
      <c r="AD13" s="19"/>
    </row>
    <row r="14" spans="2:30" x14ac:dyDescent="0.25">
      <c r="B14" s="2"/>
      <c r="C14" s="8">
        <v>40148</v>
      </c>
      <c r="D14" s="17">
        <v>0.41200000000000003</v>
      </c>
      <c r="E14" s="17">
        <v>0.52900000000000003</v>
      </c>
      <c r="F14" s="17">
        <v>5.9000000000000004E-2</v>
      </c>
      <c r="G14" s="17">
        <v>0.16699999999999998</v>
      </c>
      <c r="H14" s="17">
        <v>0.77800000000000002</v>
      </c>
      <c r="I14" s="17">
        <v>5.5999999999999994E-2</v>
      </c>
      <c r="J14" s="9">
        <f t="shared" si="0"/>
        <v>1</v>
      </c>
      <c r="AB14" s="4"/>
      <c r="AC14" s="18"/>
      <c r="AD14" s="19"/>
    </row>
    <row r="15" spans="2:30" x14ac:dyDescent="0.25">
      <c r="B15" s="2"/>
      <c r="C15" s="8">
        <v>40238</v>
      </c>
      <c r="D15" s="17">
        <v>0.222</v>
      </c>
      <c r="E15" s="17">
        <v>0.77800000000000002</v>
      </c>
      <c r="F15" s="17">
        <v>0</v>
      </c>
      <c r="G15" s="17">
        <v>0.23499999999999999</v>
      </c>
      <c r="H15" s="17">
        <v>0.70599999999999996</v>
      </c>
      <c r="I15" s="17">
        <v>5.9000000000000004E-2</v>
      </c>
      <c r="J15" s="9">
        <f t="shared" si="0"/>
        <v>1</v>
      </c>
      <c r="AB15" s="4"/>
      <c r="AC15" s="18"/>
      <c r="AD15" s="19"/>
    </row>
    <row r="16" spans="2:30" x14ac:dyDescent="0.25">
      <c r="B16" s="2"/>
      <c r="C16" s="8">
        <v>40330</v>
      </c>
      <c r="D16" s="27">
        <v>0.16699999999999998</v>
      </c>
      <c r="E16" s="27">
        <v>0.77700000000000002</v>
      </c>
      <c r="F16" s="27">
        <v>5.5999999999999994E-2</v>
      </c>
      <c r="G16" s="27">
        <v>5.5999999999999994E-2</v>
      </c>
      <c r="H16" s="27">
        <v>0.88900000000000001</v>
      </c>
      <c r="I16" s="27">
        <v>5.5999999999999994E-2</v>
      </c>
      <c r="J16" s="9">
        <f t="shared" si="0"/>
        <v>1</v>
      </c>
      <c r="AB16" s="4"/>
      <c r="AC16" s="18"/>
      <c r="AD16" s="19"/>
    </row>
    <row r="17" spans="1:30" x14ac:dyDescent="0.25">
      <c r="B17" s="2"/>
      <c r="C17" s="8">
        <v>40422</v>
      </c>
      <c r="D17" s="27">
        <v>5.2631578947368418E-2</v>
      </c>
      <c r="E17" s="27">
        <v>0.89473684210526316</v>
      </c>
      <c r="F17" s="27">
        <v>5.2631578947368418E-2</v>
      </c>
      <c r="G17" s="27">
        <v>0</v>
      </c>
      <c r="H17" s="27">
        <v>0.88900000000000001</v>
      </c>
      <c r="I17" s="27">
        <v>0.111</v>
      </c>
      <c r="J17" s="9">
        <f t="shared" si="0"/>
        <v>1</v>
      </c>
      <c r="AB17" s="4"/>
      <c r="AC17" s="18"/>
      <c r="AD17" s="19"/>
    </row>
    <row r="18" spans="1:30" x14ac:dyDescent="0.25">
      <c r="B18" s="2"/>
      <c r="C18" s="8">
        <v>40513</v>
      </c>
      <c r="D18" s="27">
        <v>0</v>
      </c>
      <c r="E18" s="27">
        <v>0.88235294117647056</v>
      </c>
      <c r="F18" s="27">
        <v>0.11764705882352941</v>
      </c>
      <c r="G18" s="27">
        <v>0.10526315789473684</v>
      </c>
      <c r="H18" s="27">
        <v>0.78947368421052633</v>
      </c>
      <c r="I18" s="27">
        <v>0.10526315789473684</v>
      </c>
      <c r="J18" s="9">
        <f t="shared" si="0"/>
        <v>1</v>
      </c>
      <c r="AB18" s="4"/>
      <c r="AC18" s="18"/>
      <c r="AD18" s="19"/>
    </row>
    <row r="19" spans="1:30" x14ac:dyDescent="0.25">
      <c r="B19" s="2"/>
      <c r="C19" s="8">
        <v>40603</v>
      </c>
      <c r="D19" s="27">
        <v>0.10526315789473684</v>
      </c>
      <c r="E19" s="27">
        <v>0.73684210526315785</v>
      </c>
      <c r="F19" s="27">
        <v>0.15789473684210525</v>
      </c>
      <c r="G19" s="27">
        <v>0.17647058823529413</v>
      </c>
      <c r="H19" s="27">
        <v>0.70588235294117652</v>
      </c>
      <c r="I19" s="27">
        <v>0.11764705882352941</v>
      </c>
      <c r="J19" s="9">
        <f t="shared" si="0"/>
        <v>1</v>
      </c>
      <c r="AB19" s="4"/>
      <c r="AD19" s="19"/>
    </row>
    <row r="20" spans="1:30" x14ac:dyDescent="0.25">
      <c r="A20" s="29"/>
      <c r="C20" s="8">
        <v>40695</v>
      </c>
      <c r="D20" s="27">
        <v>0.22222222222222221</v>
      </c>
      <c r="E20" s="27">
        <v>0.66666666666666663</v>
      </c>
      <c r="F20" s="27">
        <v>0.1111111111111111</v>
      </c>
      <c r="G20" s="27">
        <v>0.10526315789473684</v>
      </c>
      <c r="H20" s="27">
        <v>0.73684210526315785</v>
      </c>
      <c r="I20" s="27">
        <v>0.15789473684210525</v>
      </c>
      <c r="J20" s="9">
        <f t="shared" si="0"/>
        <v>1</v>
      </c>
      <c r="AB20" s="4"/>
      <c r="AD20" s="19"/>
    </row>
    <row r="21" spans="1:30" x14ac:dyDescent="0.25">
      <c r="C21" s="15">
        <v>40787</v>
      </c>
      <c r="D21" s="27">
        <v>0.14285714285714285</v>
      </c>
      <c r="E21" s="27">
        <v>0.76190476190476186</v>
      </c>
      <c r="F21" s="27">
        <v>9.5238095238095233E-2</v>
      </c>
      <c r="G21" s="27">
        <v>0.22222222222222221</v>
      </c>
      <c r="H21" s="27">
        <v>0.72222222222222221</v>
      </c>
      <c r="I21" s="27">
        <v>5.5555555555555552E-2</v>
      </c>
      <c r="J21" s="9">
        <f t="shared" si="0"/>
        <v>0.99999999999999989</v>
      </c>
    </row>
    <row r="22" spans="1:30" x14ac:dyDescent="0.25">
      <c r="B22" s="2"/>
      <c r="C22" s="8">
        <v>40878</v>
      </c>
      <c r="D22" s="27">
        <v>0.19047619047619047</v>
      </c>
      <c r="E22" s="27">
        <v>0.76190476190476186</v>
      </c>
      <c r="F22" s="27">
        <v>4.7619047619047616E-2</v>
      </c>
      <c r="G22" s="27">
        <v>0.2857142857142857</v>
      </c>
      <c r="H22" s="27">
        <v>0.5714285714285714</v>
      </c>
      <c r="I22" s="27">
        <v>0.14285714285714285</v>
      </c>
      <c r="J22" s="9">
        <f t="shared" si="0"/>
        <v>1</v>
      </c>
    </row>
    <row r="23" spans="1:30" x14ac:dyDescent="0.25">
      <c r="B23" s="2"/>
      <c r="C23" s="8">
        <v>40969</v>
      </c>
      <c r="D23" s="27">
        <v>0.28599999999999998</v>
      </c>
      <c r="E23" s="27">
        <v>0.66600000000000004</v>
      </c>
      <c r="F23" s="27">
        <v>4.8000000000000001E-2</v>
      </c>
      <c r="G23" s="27">
        <v>0.2857142857142857</v>
      </c>
      <c r="H23" s="27">
        <v>0.7142857142857143</v>
      </c>
      <c r="I23" s="27">
        <v>0</v>
      </c>
      <c r="J23" s="9">
        <f t="shared" si="0"/>
        <v>1</v>
      </c>
      <c r="AC23" s="93"/>
      <c r="AD23" s="93"/>
    </row>
    <row r="24" spans="1:30" x14ac:dyDescent="0.25">
      <c r="B24" s="2"/>
      <c r="C24" s="8">
        <v>41061</v>
      </c>
      <c r="D24" s="27">
        <v>0.26300000000000001</v>
      </c>
      <c r="E24" s="27">
        <v>0.73699999999999999</v>
      </c>
      <c r="F24" s="27">
        <v>0</v>
      </c>
      <c r="G24" s="27">
        <v>0.47399999999999998</v>
      </c>
      <c r="H24" s="27">
        <v>0.52600000000000002</v>
      </c>
      <c r="I24" s="27">
        <v>0</v>
      </c>
      <c r="J24" s="9">
        <f t="shared" si="0"/>
        <v>1</v>
      </c>
      <c r="AC24" s="14"/>
      <c r="AD24" s="14"/>
    </row>
    <row r="25" spans="1:30" x14ac:dyDescent="0.25">
      <c r="B25" s="2"/>
      <c r="C25" s="8">
        <v>41153</v>
      </c>
      <c r="D25" s="27">
        <v>0.28599999999999998</v>
      </c>
      <c r="E25" s="27">
        <v>0.61899999999999999</v>
      </c>
      <c r="F25" s="27">
        <v>9.5000000000000001E-2</v>
      </c>
      <c r="G25" s="27">
        <v>0.33300000000000002</v>
      </c>
      <c r="H25" s="27">
        <v>0.57099999999999995</v>
      </c>
      <c r="I25" s="27">
        <v>9.5000000000000001E-2</v>
      </c>
      <c r="J25" s="9">
        <f t="shared" si="0"/>
        <v>1</v>
      </c>
      <c r="AC25" s="14"/>
      <c r="AD25" s="14"/>
    </row>
    <row r="26" spans="1:30" x14ac:dyDescent="0.25">
      <c r="B26" s="2"/>
      <c r="C26" s="20">
        <v>41244</v>
      </c>
      <c r="D26" s="27">
        <v>0.39100000000000001</v>
      </c>
      <c r="E26" s="27">
        <v>0.60899999999999999</v>
      </c>
      <c r="F26" s="27">
        <v>0</v>
      </c>
      <c r="G26" s="27">
        <v>0.30399999999999999</v>
      </c>
      <c r="H26" s="27">
        <v>0.65300000000000002</v>
      </c>
      <c r="I26" s="27">
        <v>4.2999999999999997E-2</v>
      </c>
      <c r="J26" s="9">
        <f t="shared" si="0"/>
        <v>1</v>
      </c>
      <c r="AB26" s="4"/>
      <c r="AC26" s="18"/>
      <c r="AD26" s="19"/>
    </row>
    <row r="27" spans="1:30" x14ac:dyDescent="0.25">
      <c r="B27" s="2"/>
      <c r="C27" s="20">
        <v>41334</v>
      </c>
      <c r="D27" s="27">
        <v>0.45</v>
      </c>
      <c r="E27" s="27">
        <v>0.5</v>
      </c>
      <c r="F27" s="27">
        <v>0.05</v>
      </c>
      <c r="G27" s="27">
        <v>0.4</v>
      </c>
      <c r="H27" s="27">
        <v>0.4</v>
      </c>
      <c r="I27" s="27">
        <v>0.2</v>
      </c>
      <c r="J27" s="9">
        <f t="shared" si="0"/>
        <v>1</v>
      </c>
      <c r="AB27" s="4"/>
      <c r="AC27" s="18"/>
      <c r="AD27" s="19"/>
    </row>
    <row r="28" spans="1:30" x14ac:dyDescent="0.25">
      <c r="B28" s="2"/>
      <c r="C28" s="20">
        <v>41426</v>
      </c>
      <c r="D28" s="21">
        <v>0.5</v>
      </c>
      <c r="E28" s="17">
        <v>0.44444444444444442</v>
      </c>
      <c r="F28" s="17">
        <v>5.5555555555555552E-2</v>
      </c>
      <c r="G28" s="27">
        <v>0.44444444444444442</v>
      </c>
      <c r="H28" s="27">
        <v>0.5</v>
      </c>
      <c r="I28" s="27">
        <v>5.5555555555555552E-2</v>
      </c>
      <c r="J28" s="9">
        <f t="shared" si="0"/>
        <v>1</v>
      </c>
      <c r="AB28" s="4"/>
      <c r="AC28" s="18"/>
      <c r="AD28" s="19"/>
    </row>
    <row r="29" spans="1:30" x14ac:dyDescent="0.25">
      <c r="B29" s="2"/>
      <c r="C29" s="20">
        <v>41518</v>
      </c>
      <c r="D29" s="21">
        <v>0.31578947368421051</v>
      </c>
      <c r="E29" s="17">
        <v>0.68421052631578949</v>
      </c>
      <c r="F29" s="17">
        <v>0</v>
      </c>
      <c r="G29" s="27">
        <v>0.42105263157894735</v>
      </c>
      <c r="H29" s="27">
        <v>0.47368421052631576</v>
      </c>
      <c r="I29" s="27">
        <v>0.10526315789473684</v>
      </c>
      <c r="J29" s="9">
        <f t="shared" si="0"/>
        <v>1</v>
      </c>
      <c r="AB29" s="4"/>
      <c r="AC29" s="18"/>
      <c r="AD29" s="19"/>
    </row>
    <row r="30" spans="1:30" x14ac:dyDescent="0.25">
      <c r="B30" s="2"/>
      <c r="C30" s="20">
        <v>41609</v>
      </c>
      <c r="D30" s="21">
        <v>0.41176470588235292</v>
      </c>
      <c r="E30" s="17">
        <v>0.47058823529411764</v>
      </c>
      <c r="F30" s="21">
        <v>0.11764705882352941</v>
      </c>
      <c r="G30" s="21">
        <v>0.47058823529411764</v>
      </c>
      <c r="H30" s="21">
        <v>0.41176470588235292</v>
      </c>
      <c r="I30" s="27">
        <v>0.11764705882352941</v>
      </c>
      <c r="J30" s="9">
        <f t="shared" si="0"/>
        <v>1</v>
      </c>
      <c r="AB30" s="4"/>
      <c r="AC30" s="18"/>
      <c r="AD30" s="19"/>
    </row>
    <row r="31" spans="1:30" x14ac:dyDescent="0.25">
      <c r="B31" s="2"/>
      <c r="C31" s="20">
        <v>41699</v>
      </c>
      <c r="D31" s="21">
        <v>0.36842105263157893</v>
      </c>
      <c r="E31" s="17">
        <v>0.52631578947368418</v>
      </c>
      <c r="F31" s="21">
        <v>0.10526315789473684</v>
      </c>
      <c r="G31" s="21">
        <v>0.36842105263157893</v>
      </c>
      <c r="H31" s="21">
        <v>0.47368421052631576</v>
      </c>
      <c r="I31" s="27">
        <v>0.15789473684210525</v>
      </c>
      <c r="J31" s="9">
        <f t="shared" si="0"/>
        <v>0.99999999999999989</v>
      </c>
      <c r="AB31" s="4"/>
      <c r="AC31" s="18"/>
      <c r="AD31" s="19"/>
    </row>
    <row r="32" spans="1:30" x14ac:dyDescent="0.25">
      <c r="B32" s="2"/>
      <c r="C32" s="20">
        <v>41791</v>
      </c>
      <c r="D32" s="21">
        <v>0.29411764705882354</v>
      </c>
      <c r="E32" s="17">
        <v>0.6470588235294118</v>
      </c>
      <c r="F32" s="21">
        <v>5.8823529411764705E-2</v>
      </c>
      <c r="G32" s="21">
        <v>0.17647058823529413</v>
      </c>
      <c r="H32" s="21">
        <v>0.82352941176470584</v>
      </c>
      <c r="I32" s="27">
        <v>0</v>
      </c>
      <c r="J32" s="9">
        <f t="shared" si="0"/>
        <v>1</v>
      </c>
      <c r="AB32" s="4"/>
      <c r="AC32" s="18"/>
      <c r="AD32" s="19"/>
    </row>
    <row r="33" spans="1:30" x14ac:dyDescent="0.25">
      <c r="B33" s="2"/>
      <c r="C33" s="20">
        <v>41883</v>
      </c>
      <c r="D33" s="21">
        <v>0.3125</v>
      </c>
      <c r="E33" s="21">
        <v>0.6875</v>
      </c>
      <c r="F33" s="17">
        <v>0</v>
      </c>
      <c r="G33" s="21">
        <v>0.1875</v>
      </c>
      <c r="H33" s="21">
        <v>0.75</v>
      </c>
      <c r="I33" s="27">
        <v>6.25E-2</v>
      </c>
      <c r="J33" s="9">
        <f>+SUM(D33:F33)</f>
        <v>1</v>
      </c>
      <c r="AB33" s="4"/>
      <c r="AC33" s="18"/>
      <c r="AD33" s="19"/>
    </row>
    <row r="34" spans="1:30" x14ac:dyDescent="0.25">
      <c r="B34" s="2"/>
      <c r="C34" s="20">
        <v>41974</v>
      </c>
      <c r="D34" s="21">
        <v>0.15384615384615385</v>
      </c>
      <c r="E34" s="17">
        <v>0.61538461538461542</v>
      </c>
      <c r="F34" s="67">
        <v>0.23076923076923078</v>
      </c>
      <c r="G34" s="21">
        <v>0.15384615384615385</v>
      </c>
      <c r="H34" s="21">
        <v>0.76923076923076927</v>
      </c>
      <c r="I34" s="27">
        <v>7.6923076923076927E-2</v>
      </c>
      <c r="J34" s="9">
        <f t="shared" si="0"/>
        <v>1</v>
      </c>
      <c r="AB34" s="4"/>
      <c r="AC34" s="18"/>
      <c r="AD34" s="19"/>
    </row>
    <row r="35" spans="1:30" x14ac:dyDescent="0.25">
      <c r="B35" s="2"/>
      <c r="C35" s="20">
        <v>42064</v>
      </c>
      <c r="D35" s="21">
        <v>0.38461538461538464</v>
      </c>
      <c r="E35" s="21">
        <v>0.61538461538461542</v>
      </c>
      <c r="F35" s="27">
        <v>0</v>
      </c>
      <c r="G35" s="21">
        <v>0.46153846153846156</v>
      </c>
      <c r="H35" s="21">
        <v>0.53846153846153844</v>
      </c>
      <c r="I35" s="27">
        <v>0</v>
      </c>
      <c r="J35" s="9">
        <f t="shared" si="0"/>
        <v>1</v>
      </c>
      <c r="AB35" s="4"/>
      <c r="AC35" s="18"/>
      <c r="AD35" s="19"/>
    </row>
    <row r="36" spans="1:30" x14ac:dyDescent="0.25">
      <c r="B36" s="2"/>
      <c r="C36" s="20">
        <v>42156</v>
      </c>
      <c r="D36" s="21">
        <v>0.4375</v>
      </c>
      <c r="E36" s="17">
        <v>0.5</v>
      </c>
      <c r="F36" s="21">
        <v>6.25E-2</v>
      </c>
      <c r="G36" s="21">
        <v>0.4375</v>
      </c>
      <c r="H36" s="21">
        <v>0.5</v>
      </c>
      <c r="I36" s="27">
        <v>6.25E-2</v>
      </c>
      <c r="J36" s="9">
        <f t="shared" si="0"/>
        <v>1</v>
      </c>
      <c r="AB36" s="4"/>
      <c r="AC36" s="18"/>
      <c r="AD36" s="19"/>
    </row>
    <row r="37" spans="1:30" x14ac:dyDescent="0.25">
      <c r="B37" s="2"/>
      <c r="C37" s="20">
        <v>42248</v>
      </c>
      <c r="D37" s="67">
        <v>0.5714285714285714</v>
      </c>
      <c r="E37" s="27">
        <v>0.42857142857142855</v>
      </c>
      <c r="F37" s="67">
        <v>0</v>
      </c>
      <c r="G37" s="21">
        <v>0.71428571428571419</v>
      </c>
      <c r="H37" s="21">
        <v>0.2857142857142857</v>
      </c>
      <c r="I37" s="27">
        <v>0</v>
      </c>
      <c r="J37" s="9">
        <f t="shared" si="0"/>
        <v>1</v>
      </c>
      <c r="AB37" s="4"/>
      <c r="AC37" s="18"/>
      <c r="AD37" s="19"/>
    </row>
    <row r="38" spans="1:30" x14ac:dyDescent="0.25">
      <c r="B38" s="2"/>
      <c r="C38" s="20">
        <v>42339</v>
      </c>
      <c r="D38" s="21">
        <v>0.66666666666666663</v>
      </c>
      <c r="E38" s="21">
        <v>0.33333333333333331</v>
      </c>
      <c r="F38" s="27">
        <v>0</v>
      </c>
      <c r="G38" s="21">
        <v>0.46666666666666667</v>
      </c>
      <c r="H38" s="21">
        <v>0.46666666666666667</v>
      </c>
      <c r="I38" s="27">
        <v>6.6666666666666666E-2</v>
      </c>
      <c r="J38" s="9">
        <f>+SUM(D38:F38)</f>
        <v>1</v>
      </c>
      <c r="AB38" s="4"/>
      <c r="AC38" s="18"/>
      <c r="AD38" s="19"/>
    </row>
    <row r="39" spans="1:30" x14ac:dyDescent="0.25">
      <c r="B39" s="2"/>
      <c r="C39" s="20">
        <v>42430</v>
      </c>
      <c r="D39" s="21">
        <v>0.46666666666666667</v>
      </c>
      <c r="E39" s="21">
        <v>0.46666666666666667</v>
      </c>
      <c r="F39" s="27">
        <v>6.6666666666666666E-2</v>
      </c>
      <c r="G39" s="21"/>
      <c r="H39" s="21"/>
      <c r="I39" s="27"/>
      <c r="J39" s="9"/>
      <c r="AB39" s="4"/>
      <c r="AC39" s="18"/>
      <c r="AD39" s="19"/>
    </row>
    <row r="40" spans="1:30" x14ac:dyDescent="0.25">
      <c r="B40" s="2"/>
      <c r="C40" s="20"/>
      <c r="D40" s="21"/>
      <c r="E40" s="17"/>
      <c r="F40" s="21"/>
      <c r="G40" s="21"/>
      <c r="H40" s="21"/>
      <c r="I40" s="29"/>
      <c r="J40" s="9"/>
      <c r="AB40" s="4"/>
      <c r="AC40" s="18"/>
      <c r="AD40" s="19"/>
    </row>
    <row r="41" spans="1:30" x14ac:dyDescent="0.25">
      <c r="B41" s="2"/>
      <c r="C41" s="20"/>
      <c r="D41" s="21"/>
      <c r="E41" s="21"/>
      <c r="F41" s="21"/>
      <c r="G41" s="21"/>
      <c r="H41" s="21"/>
      <c r="J41" s="9"/>
      <c r="AB41" s="4"/>
      <c r="AC41" s="18"/>
      <c r="AD41" s="19"/>
    </row>
    <row r="42" spans="1:30" x14ac:dyDescent="0.25">
      <c r="A42" s="68" t="s">
        <v>10</v>
      </c>
      <c r="B42" s="70"/>
      <c r="C42" s="71"/>
      <c r="D42" s="72"/>
      <c r="E42" s="72"/>
      <c r="F42" s="72"/>
      <c r="G42" s="72"/>
      <c r="H42" s="40"/>
      <c r="J42" s="28"/>
      <c r="AB42" s="4"/>
      <c r="AC42" s="18"/>
      <c r="AD42" s="19"/>
    </row>
    <row r="43" spans="1:30" x14ac:dyDescent="0.25">
      <c r="A43" s="68" t="s">
        <v>11</v>
      </c>
      <c r="B43" s="70"/>
      <c r="C43" s="71"/>
      <c r="D43" s="72"/>
      <c r="E43" s="72"/>
      <c r="F43" s="72"/>
      <c r="G43" s="72"/>
      <c r="H43" s="40"/>
      <c r="J43" s="28"/>
      <c r="AB43" s="4"/>
      <c r="AC43" s="18"/>
      <c r="AD43" s="19"/>
    </row>
    <row r="44" spans="1:30" x14ac:dyDescent="0.25">
      <c r="A44" s="68"/>
      <c r="B44" s="70"/>
      <c r="C44" s="71"/>
      <c r="D44" s="73"/>
      <c r="E44" s="73"/>
      <c r="F44" s="73"/>
      <c r="G44" s="72"/>
      <c r="H44" s="40"/>
      <c r="I44" s="21"/>
      <c r="J44" s="28"/>
      <c r="AB44" s="4"/>
      <c r="AC44" s="18"/>
      <c r="AD44" s="19"/>
    </row>
    <row r="45" spans="1:30" x14ac:dyDescent="0.25">
      <c r="A45" s="74" t="s">
        <v>18</v>
      </c>
      <c r="B45" s="70"/>
      <c r="C45" s="71"/>
      <c r="D45" s="73"/>
      <c r="E45" s="73"/>
      <c r="F45" s="73"/>
      <c r="G45" s="73"/>
      <c r="H45" s="41"/>
      <c r="I45" s="17"/>
      <c r="AB45" s="4"/>
      <c r="AC45" s="18"/>
      <c r="AD45" s="19"/>
    </row>
    <row r="46" spans="1:30" x14ac:dyDescent="0.25">
      <c r="A46" s="68"/>
      <c r="B46" s="70"/>
      <c r="C46" s="71"/>
      <c r="D46" s="73"/>
      <c r="E46" s="73"/>
      <c r="F46" s="73"/>
      <c r="G46" s="73"/>
      <c r="H46" s="41"/>
      <c r="I46" s="17"/>
      <c r="AB46" s="4"/>
      <c r="AC46" s="18"/>
      <c r="AD46" s="19"/>
    </row>
    <row r="47" spans="1:30" x14ac:dyDescent="0.25">
      <c r="A47" s="68"/>
      <c r="B47" s="70"/>
      <c r="C47" s="71"/>
      <c r="D47" s="73"/>
      <c r="E47" s="73"/>
      <c r="F47" s="73"/>
      <c r="G47" s="73"/>
      <c r="H47" s="41"/>
      <c r="I47" s="17"/>
      <c r="AB47" s="4"/>
      <c r="AC47" s="18"/>
      <c r="AD47" s="19"/>
    </row>
    <row r="48" spans="1:30" x14ac:dyDescent="0.25">
      <c r="A48" s="68"/>
      <c r="B48" s="70"/>
      <c r="C48" s="75"/>
      <c r="D48" s="76"/>
      <c r="E48" s="76"/>
      <c r="F48" s="76"/>
      <c r="G48" s="73"/>
      <c r="H48" s="41"/>
      <c r="I48" s="17"/>
      <c r="AB48" s="4"/>
      <c r="AC48" s="18"/>
      <c r="AD48" s="19"/>
    </row>
    <row r="49" spans="1:30" x14ac:dyDescent="0.25">
      <c r="A49" s="68"/>
      <c r="B49" s="70"/>
      <c r="C49" s="75"/>
      <c r="D49" s="76"/>
      <c r="E49" s="76"/>
      <c r="F49" s="76"/>
      <c r="G49" s="76"/>
      <c r="H49" s="42"/>
      <c r="I49" s="29"/>
      <c r="AB49" s="4"/>
      <c r="AC49" s="18"/>
      <c r="AD49" s="19"/>
    </row>
    <row r="50" spans="1:30" x14ac:dyDescent="0.25">
      <c r="A50" s="68"/>
      <c r="B50" s="70"/>
      <c r="C50" s="75"/>
      <c r="D50" s="76"/>
      <c r="E50" s="76"/>
      <c r="F50" s="76"/>
      <c r="G50" s="76"/>
      <c r="H50" s="42"/>
      <c r="I50" s="29"/>
      <c r="AB50" s="4"/>
      <c r="AD50" s="19"/>
    </row>
    <row r="51" spans="1:30" x14ac:dyDescent="0.25">
      <c r="A51" s="68"/>
      <c r="B51" s="68"/>
      <c r="C51" s="75"/>
      <c r="D51" s="77"/>
      <c r="E51" s="77"/>
      <c r="F51" s="77"/>
      <c r="G51" s="77"/>
      <c r="H51" s="43"/>
      <c r="I51" s="30"/>
      <c r="AD51" s="19"/>
    </row>
    <row r="52" spans="1:30" x14ac:dyDescent="0.25">
      <c r="A52" s="68"/>
      <c r="B52" s="68"/>
      <c r="C52" s="71"/>
      <c r="D52" s="78"/>
      <c r="E52" s="78"/>
      <c r="F52" s="78"/>
      <c r="G52" s="78"/>
      <c r="H52" s="44"/>
      <c r="I52" s="31"/>
    </row>
    <row r="53" spans="1:30" x14ac:dyDescent="0.25">
      <c r="A53" s="68"/>
      <c r="B53" s="70"/>
      <c r="C53" s="79"/>
      <c r="D53" s="68"/>
      <c r="E53" s="68"/>
      <c r="F53" s="68"/>
      <c r="G53" s="68"/>
      <c r="H53" s="46"/>
      <c r="I53" s="22"/>
    </row>
    <row r="54" spans="1:30" x14ac:dyDescent="0.25">
      <c r="A54" s="68"/>
      <c r="B54" s="70"/>
      <c r="C54" s="79"/>
      <c r="D54" s="69"/>
      <c r="E54" s="69"/>
      <c r="F54" s="69"/>
      <c r="G54" s="69"/>
      <c r="H54" s="36"/>
      <c r="I54" s="10"/>
      <c r="AC54" s="93"/>
      <c r="AD54" s="93"/>
    </row>
    <row r="55" spans="1:30" x14ac:dyDescent="0.25">
      <c r="A55" s="68"/>
      <c r="B55" s="70"/>
      <c r="C55" s="80"/>
      <c r="D55" s="94"/>
      <c r="E55" s="94"/>
      <c r="F55" s="94"/>
      <c r="G55" s="81"/>
      <c r="H55" s="47"/>
      <c r="I55" s="32"/>
      <c r="AC55" s="14"/>
      <c r="AD55" s="14"/>
    </row>
    <row r="56" spans="1:30" x14ac:dyDescent="0.25">
      <c r="A56" s="68"/>
      <c r="B56" s="70"/>
      <c r="C56" s="80"/>
      <c r="D56" s="82"/>
      <c r="E56" s="82"/>
      <c r="F56" s="82"/>
      <c r="G56" s="82"/>
      <c r="H56" s="48"/>
      <c r="I56" s="23"/>
      <c r="AB56" s="4"/>
      <c r="AC56" s="18"/>
      <c r="AD56" s="19"/>
    </row>
    <row r="57" spans="1:30" x14ac:dyDescent="0.25">
      <c r="A57" s="68"/>
      <c r="B57" s="70"/>
      <c r="C57" s="83"/>
      <c r="D57" s="84"/>
      <c r="E57" s="84"/>
      <c r="F57" s="84"/>
      <c r="G57" s="70"/>
      <c r="H57" s="51"/>
      <c r="I57" s="26"/>
      <c r="AB57" s="4"/>
      <c r="AC57" s="18"/>
      <c r="AD57" s="19"/>
    </row>
    <row r="58" spans="1:30" x14ac:dyDescent="0.25">
      <c r="A58" s="68"/>
      <c r="B58" s="70"/>
      <c r="C58" s="83"/>
      <c r="D58" s="84"/>
      <c r="E58" s="84"/>
      <c r="F58" s="84"/>
      <c r="G58" s="84"/>
      <c r="H58" s="50"/>
      <c r="I58" s="25"/>
      <c r="AB58" s="4"/>
      <c r="AC58" s="18"/>
      <c r="AD58" s="19"/>
    </row>
    <row r="59" spans="1:30" x14ac:dyDescent="0.25">
      <c r="A59" s="68"/>
      <c r="B59" s="70"/>
      <c r="C59" s="83"/>
      <c r="D59" s="84"/>
      <c r="E59" s="84"/>
      <c r="F59" s="84"/>
      <c r="G59" s="84"/>
      <c r="H59" s="50"/>
      <c r="I59" s="25"/>
      <c r="AB59" s="4"/>
      <c r="AC59" s="18"/>
      <c r="AD59" s="19"/>
    </row>
    <row r="60" spans="1:30" x14ac:dyDescent="0.25">
      <c r="A60" s="68"/>
      <c r="B60" s="70"/>
      <c r="C60" s="83"/>
      <c r="D60" s="84"/>
      <c r="E60" s="84"/>
      <c r="F60" s="84"/>
      <c r="G60" s="84"/>
      <c r="H60" s="50"/>
      <c r="I60" s="25"/>
      <c r="AB60" s="4"/>
      <c r="AC60" s="18"/>
      <c r="AD60" s="19"/>
    </row>
    <row r="61" spans="1:30" x14ac:dyDescent="0.25">
      <c r="A61" s="68"/>
      <c r="B61" s="70"/>
      <c r="C61" s="83"/>
      <c r="D61" s="84"/>
      <c r="E61" s="84"/>
      <c r="F61" s="84"/>
      <c r="G61" s="84"/>
      <c r="H61" s="50"/>
      <c r="I61" s="25"/>
      <c r="AB61" s="4"/>
      <c r="AC61" s="18"/>
      <c r="AD61" s="19"/>
    </row>
    <row r="62" spans="1:30" x14ac:dyDescent="0.25">
      <c r="A62" s="68"/>
      <c r="B62" s="70"/>
      <c r="C62" s="83"/>
      <c r="D62" s="84"/>
      <c r="E62" s="84"/>
      <c r="F62" s="84"/>
      <c r="G62" s="84"/>
      <c r="H62" s="50"/>
      <c r="I62" s="25"/>
      <c r="AB62" s="4"/>
      <c r="AC62" s="18"/>
      <c r="AD62" s="19"/>
    </row>
    <row r="63" spans="1:30" x14ac:dyDescent="0.25">
      <c r="A63" s="68"/>
      <c r="B63" s="70"/>
      <c r="C63" s="83"/>
      <c r="D63" s="84"/>
      <c r="E63" s="84"/>
      <c r="F63" s="84"/>
      <c r="G63" s="84"/>
      <c r="H63" s="50"/>
      <c r="I63" s="25"/>
      <c r="AB63" s="4"/>
      <c r="AC63" s="18"/>
      <c r="AD63" s="19"/>
    </row>
    <row r="64" spans="1:30" x14ac:dyDescent="0.25">
      <c r="A64" s="68"/>
      <c r="B64" s="85"/>
      <c r="C64" s="83"/>
      <c r="D64" s="84"/>
      <c r="E64" s="84"/>
      <c r="F64" s="84"/>
      <c r="G64" s="84"/>
      <c r="H64" s="50"/>
      <c r="I64" s="25"/>
      <c r="AB64" s="4"/>
      <c r="AC64" s="18"/>
      <c r="AD64" s="19"/>
    </row>
    <row r="65" spans="1:30" x14ac:dyDescent="0.25">
      <c r="A65" s="68"/>
      <c r="B65" s="85"/>
      <c r="C65" s="83"/>
      <c r="D65" s="84"/>
      <c r="E65" s="84"/>
      <c r="F65" s="84"/>
      <c r="G65" s="84"/>
      <c r="H65" s="50"/>
      <c r="I65" s="25"/>
      <c r="AB65" s="4"/>
      <c r="AC65" s="18"/>
      <c r="AD65" s="19"/>
    </row>
    <row r="66" spans="1:30" x14ac:dyDescent="0.25">
      <c r="A66" s="68"/>
      <c r="B66" s="85"/>
      <c r="C66" s="75"/>
      <c r="D66" s="86"/>
      <c r="E66" s="86"/>
      <c r="F66" s="86"/>
      <c r="G66" s="84"/>
      <c r="H66" s="50"/>
      <c r="I66" s="25"/>
      <c r="AB66" s="4"/>
      <c r="AC66" s="18"/>
      <c r="AD66" s="19"/>
    </row>
    <row r="67" spans="1:30" x14ac:dyDescent="0.25">
      <c r="A67" s="68"/>
      <c r="B67" s="68"/>
      <c r="C67" s="83"/>
      <c r="D67" s="86"/>
      <c r="E67" s="86"/>
      <c r="F67" s="86"/>
      <c r="G67" s="86"/>
      <c r="H67" s="52"/>
      <c r="I67" s="33"/>
      <c r="AB67" s="4"/>
      <c r="AD67" s="19"/>
    </row>
    <row r="68" spans="1:30" x14ac:dyDescent="0.25">
      <c r="A68" s="68"/>
      <c r="B68" s="68"/>
      <c r="C68" s="75"/>
      <c r="D68" s="86"/>
      <c r="E68" s="86"/>
      <c r="F68" s="86"/>
      <c r="G68" s="86"/>
      <c r="H68" s="52"/>
      <c r="I68" s="33"/>
      <c r="AD68" s="19"/>
    </row>
    <row r="69" spans="1:30" x14ac:dyDescent="0.25">
      <c r="A69" s="68"/>
      <c r="B69" s="68"/>
      <c r="C69" s="75"/>
      <c r="D69" s="86"/>
      <c r="E69" s="86"/>
      <c r="F69" s="86"/>
      <c r="G69" s="86"/>
      <c r="H69" s="52"/>
      <c r="I69" s="33"/>
    </row>
    <row r="70" spans="1:30" x14ac:dyDescent="0.25">
      <c r="B70" s="68"/>
      <c r="C70" s="83"/>
      <c r="D70" s="87"/>
      <c r="E70" s="87"/>
      <c r="F70" s="87"/>
      <c r="G70" s="87"/>
      <c r="H70" s="53"/>
      <c r="I70" s="34"/>
      <c r="AC70" s="93"/>
      <c r="AD70" s="93"/>
    </row>
    <row r="71" spans="1:30" x14ac:dyDescent="0.25">
      <c r="A71" s="68" t="s">
        <v>16</v>
      </c>
      <c r="B71" s="5"/>
      <c r="C71" s="45"/>
      <c r="D71" s="5"/>
      <c r="E71" s="5"/>
      <c r="F71" s="5"/>
      <c r="G71" s="52"/>
      <c r="H71" s="52"/>
      <c r="I71" s="33"/>
      <c r="AC71" s="14"/>
      <c r="AD71" s="14"/>
    </row>
    <row r="72" spans="1:30" x14ac:dyDescent="0.25">
      <c r="A72" s="88" t="s">
        <v>19</v>
      </c>
      <c r="B72" s="5"/>
      <c r="C72" s="45"/>
      <c r="D72" s="36"/>
      <c r="E72" s="36"/>
      <c r="F72" s="36"/>
      <c r="G72" s="36"/>
      <c r="H72" s="36"/>
      <c r="I72" s="10"/>
      <c r="AB72" s="4"/>
      <c r="AC72" s="18"/>
      <c r="AD72" s="19"/>
    </row>
    <row r="73" spans="1:30" x14ac:dyDescent="0.25">
      <c r="A73" s="5"/>
      <c r="B73" s="5"/>
      <c r="C73" s="45"/>
      <c r="D73" s="95"/>
      <c r="E73" s="95"/>
      <c r="F73" s="95"/>
      <c r="G73" s="47"/>
      <c r="H73" s="47"/>
      <c r="I73" s="32"/>
      <c r="AB73" s="4"/>
      <c r="AC73" s="18"/>
      <c r="AD73" s="19"/>
    </row>
    <row r="74" spans="1:30" x14ac:dyDescent="0.25">
      <c r="A74" s="54"/>
      <c r="B74" s="5"/>
      <c r="C74" s="5"/>
      <c r="D74" s="48"/>
      <c r="E74" s="48"/>
      <c r="F74" s="48"/>
      <c r="G74" s="48"/>
      <c r="H74" s="48"/>
      <c r="I74" s="23"/>
      <c r="AB74" s="4"/>
      <c r="AC74" s="18"/>
      <c r="AD74" s="19"/>
    </row>
    <row r="75" spans="1:30" x14ac:dyDescent="0.25">
      <c r="A75" s="55"/>
      <c r="B75" s="56"/>
      <c r="C75" s="57"/>
      <c r="D75" s="58"/>
      <c r="E75" s="41"/>
      <c r="F75" s="41"/>
      <c r="G75" s="6"/>
      <c r="H75" s="6"/>
      <c r="I75" s="2"/>
      <c r="AB75" s="4"/>
      <c r="AC75" s="18"/>
      <c r="AD75" s="19"/>
    </row>
    <row r="76" spans="1:30" x14ac:dyDescent="0.25">
      <c r="A76" s="54"/>
      <c r="B76" s="5"/>
      <c r="C76" s="49"/>
      <c r="D76" s="41"/>
      <c r="E76" s="41"/>
      <c r="F76" s="41"/>
      <c r="G76" s="41"/>
      <c r="H76" s="41"/>
      <c r="I76" s="17"/>
      <c r="AB76" s="4"/>
      <c r="AC76" s="18"/>
      <c r="AD76" s="19"/>
    </row>
    <row r="77" spans="1:30" x14ac:dyDescent="0.25">
      <c r="A77" s="35"/>
      <c r="C77" s="24"/>
      <c r="D77" s="17"/>
      <c r="E77" s="17"/>
      <c r="F77" s="17"/>
      <c r="G77" s="17"/>
      <c r="H77" s="17"/>
      <c r="I77" s="17"/>
      <c r="AB77" s="4"/>
      <c r="AC77" s="18"/>
      <c r="AD77" s="19"/>
    </row>
    <row r="78" spans="1:30" x14ac:dyDescent="0.25">
      <c r="C78" s="24"/>
      <c r="D78" s="17"/>
      <c r="E78" s="17"/>
      <c r="F78" s="17"/>
      <c r="G78" s="17"/>
      <c r="H78" s="17"/>
      <c r="I78" s="17"/>
      <c r="AB78" s="4"/>
      <c r="AC78" s="18"/>
      <c r="AD78" s="19"/>
    </row>
    <row r="79" spans="1:30" x14ac:dyDescent="0.25">
      <c r="C79" s="24"/>
      <c r="D79" s="17"/>
      <c r="E79" s="17"/>
      <c r="F79" s="17"/>
      <c r="G79" s="17"/>
      <c r="H79" s="17"/>
      <c r="I79" s="17"/>
      <c r="AB79" s="4"/>
      <c r="AC79" s="18"/>
      <c r="AD79" s="19"/>
    </row>
    <row r="80" spans="1:30" x14ac:dyDescent="0.25">
      <c r="C80" s="24"/>
      <c r="D80" s="17"/>
      <c r="E80" s="17"/>
      <c r="F80" s="17"/>
      <c r="G80" s="17"/>
      <c r="H80" s="17"/>
      <c r="I80" s="17"/>
      <c r="AB80" s="4"/>
      <c r="AC80" s="18"/>
      <c r="AD80" s="19"/>
    </row>
    <row r="81" spans="3:30" x14ac:dyDescent="0.25">
      <c r="C81" s="24"/>
      <c r="D81" s="17"/>
      <c r="E81" s="17"/>
      <c r="F81" s="17"/>
      <c r="G81" s="17"/>
      <c r="H81" s="17"/>
      <c r="I81" s="17"/>
      <c r="AB81" s="4"/>
      <c r="AC81" s="18"/>
      <c r="AD81" s="19"/>
    </row>
    <row r="82" spans="3:30" x14ac:dyDescent="0.25">
      <c r="C82" s="24"/>
      <c r="D82" s="17"/>
      <c r="E82" s="17"/>
      <c r="F82" s="17"/>
      <c r="G82" s="17"/>
      <c r="H82" s="17"/>
      <c r="I82" s="17"/>
      <c r="AB82" s="4"/>
      <c r="AC82" s="18"/>
      <c r="AD82" s="19"/>
    </row>
    <row r="83" spans="3:30" x14ac:dyDescent="0.25">
      <c r="C83" s="24"/>
      <c r="D83" s="17"/>
      <c r="E83" s="17"/>
      <c r="F83" s="17"/>
      <c r="G83" s="17"/>
      <c r="H83" s="17"/>
      <c r="I83" s="17"/>
      <c r="AB83" s="4"/>
      <c r="AD83" s="19"/>
    </row>
    <row r="84" spans="3:30" x14ac:dyDescent="0.25">
      <c r="C84" s="8"/>
      <c r="D84" s="35"/>
      <c r="E84" s="35"/>
      <c r="F84" s="35"/>
      <c r="G84" s="17"/>
      <c r="H84" s="17"/>
      <c r="I84" s="17"/>
      <c r="AD84" s="19"/>
    </row>
    <row r="85" spans="3:30" x14ac:dyDescent="0.25">
      <c r="C85" s="24"/>
      <c r="D85" s="35"/>
      <c r="E85" s="35"/>
      <c r="F85" s="35"/>
      <c r="G85" s="35"/>
      <c r="H85" s="35"/>
      <c r="I85" s="35"/>
    </row>
    <row r="86" spans="3:30" x14ac:dyDescent="0.25">
      <c r="C86" s="8"/>
      <c r="D86" s="35"/>
      <c r="E86" s="35"/>
      <c r="F86" s="35"/>
      <c r="G86" s="35"/>
      <c r="H86" s="35"/>
      <c r="I86" s="35"/>
    </row>
    <row r="87" spans="3:30" x14ac:dyDescent="0.25">
      <c r="C87" s="8"/>
      <c r="D87" s="35"/>
      <c r="E87" s="35"/>
      <c r="F87" s="35"/>
      <c r="G87" s="35"/>
      <c r="H87" s="35"/>
      <c r="I87" s="35"/>
    </row>
    <row r="88" spans="3:30" x14ac:dyDescent="0.25">
      <c r="C88" s="24"/>
      <c r="D88" s="34"/>
      <c r="E88" s="34"/>
      <c r="F88" s="34"/>
      <c r="G88" s="34"/>
      <c r="H88" s="34"/>
      <c r="I88" s="34"/>
    </row>
  </sheetData>
  <mergeCells count="10">
    <mergeCell ref="AC54:AD54"/>
    <mergeCell ref="D55:F55"/>
    <mergeCell ref="AC70:AD70"/>
    <mergeCell ref="D73:F73"/>
    <mergeCell ref="B2:I2"/>
    <mergeCell ref="D4:I4"/>
    <mergeCell ref="D5:F5"/>
    <mergeCell ref="G5:I5"/>
    <mergeCell ref="AC6:AD6"/>
    <mergeCell ref="AC23:AD23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G10</vt:lpstr>
      <vt:lpstr>G11</vt:lpstr>
      <vt:lpstr>'G10'!Área_de_impresión</vt:lpstr>
      <vt:lpstr>'G11'!Área_de_impresión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Castaño Lavado Jessica Fernanda</dc:creator>
  <cp:lastModifiedBy>Lizarazo Cuellar Angélica María</cp:lastModifiedBy>
  <cp:lastPrinted>2013-10-01T15:58:02Z</cp:lastPrinted>
  <dcterms:created xsi:type="dcterms:W3CDTF">2012-12-26T13:53:08Z</dcterms:created>
  <dcterms:modified xsi:type="dcterms:W3CDTF">2016-11-08T19:17:31Z</dcterms:modified>
</cp:coreProperties>
</file>